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hannie3\Documents\Houze\SHANNON's GPM PROJECT\GPM North America Study\WIDE CASES\"/>
    </mc:Choice>
  </mc:AlternateContent>
  <bookViews>
    <workbookView xWindow="0" yWindow="0" windowWidth="20490" windowHeight="7755" activeTab="1"/>
  </bookViews>
  <sheets>
    <sheet name="Plains" sheetId="1" r:id="rId1"/>
    <sheet name="Gulf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D37" i="1" l="1"/>
  <c r="AD36" i="1"/>
  <c r="AD35" i="1"/>
  <c r="AD34" i="1"/>
  <c r="AD33" i="1"/>
  <c r="AD32" i="1"/>
  <c r="AD31" i="1"/>
  <c r="AD30" i="1"/>
  <c r="AD29" i="1"/>
  <c r="AD28" i="1"/>
  <c r="AD27" i="1"/>
  <c r="AD26" i="1"/>
  <c r="AD25" i="1"/>
  <c r="AD24" i="1"/>
  <c r="AD23" i="1"/>
  <c r="AD22" i="1"/>
  <c r="AD21" i="1"/>
  <c r="AD20" i="1"/>
  <c r="AD19" i="1"/>
  <c r="AD18" i="1"/>
  <c r="AD17" i="1"/>
  <c r="AD16" i="1"/>
  <c r="AD15" i="1"/>
  <c r="AD14" i="1"/>
  <c r="AD13" i="1"/>
  <c r="AD12" i="1"/>
  <c r="AD11" i="1"/>
  <c r="AD10" i="1"/>
  <c r="AD9" i="1"/>
  <c r="AD8" i="1"/>
  <c r="AD7" i="1"/>
  <c r="AD6" i="1"/>
  <c r="AD5" i="1"/>
  <c r="AD4" i="1"/>
  <c r="AD3" i="1"/>
  <c r="AD75" i="2"/>
  <c r="AD73" i="2"/>
  <c r="AD72" i="2"/>
  <c r="AD42" i="1" l="1"/>
  <c r="AD40" i="1"/>
  <c r="AD41" i="1"/>
  <c r="AD74" i="2"/>
  <c r="AD71" i="2"/>
  <c r="AD70" i="2"/>
  <c r="AD69" i="2"/>
  <c r="AD68" i="2"/>
  <c r="AD67" i="2"/>
  <c r="AD66" i="2"/>
  <c r="AD65" i="2"/>
  <c r="AD64" i="2"/>
  <c r="AD63" i="2"/>
  <c r="AD62" i="2"/>
  <c r="AD61" i="2"/>
  <c r="AD60" i="2"/>
  <c r="AD59" i="2"/>
  <c r="AD58" i="2"/>
  <c r="AD57" i="2"/>
  <c r="AD56" i="2"/>
  <c r="AD55" i="2"/>
  <c r="AD54" i="2"/>
  <c r="AD53" i="2"/>
  <c r="AD52" i="2"/>
  <c r="AD51" i="2"/>
  <c r="AD50" i="2"/>
  <c r="AD49" i="2"/>
  <c r="AD48" i="2"/>
  <c r="AD47" i="2"/>
  <c r="AD46" i="2"/>
  <c r="AD45" i="2"/>
  <c r="AD44" i="2"/>
  <c r="AD43" i="2"/>
  <c r="AD42" i="2"/>
  <c r="AD41" i="2"/>
  <c r="AD40" i="2"/>
  <c r="AD39" i="2"/>
  <c r="AD38" i="2"/>
  <c r="AD37" i="2"/>
  <c r="AD36" i="2"/>
  <c r="AD35" i="2"/>
  <c r="AD34" i="2"/>
  <c r="AD33" i="2"/>
  <c r="AD32" i="2"/>
  <c r="AD31" i="2"/>
  <c r="AD30" i="2"/>
  <c r="AD29" i="2"/>
  <c r="AD28" i="2"/>
  <c r="AD27" i="2"/>
  <c r="AD26" i="2"/>
  <c r="AD25" i="2"/>
  <c r="AD24" i="2"/>
  <c r="AD23" i="2"/>
  <c r="AD22" i="2"/>
  <c r="AD21" i="2"/>
  <c r="AD20" i="2"/>
  <c r="AD19" i="2"/>
  <c r="AD18" i="2"/>
  <c r="AD17" i="2"/>
  <c r="AD16" i="2"/>
  <c r="AD15" i="2"/>
  <c r="AD14" i="2"/>
  <c r="AD13" i="2"/>
  <c r="AD12" i="2"/>
  <c r="AD11" i="2"/>
  <c r="AD10" i="2"/>
  <c r="AD9" i="2"/>
  <c r="AD8" i="2"/>
  <c r="AD7" i="2"/>
  <c r="AD6" i="2"/>
  <c r="AD5" i="2"/>
  <c r="AD4" i="2"/>
  <c r="AD3" i="2"/>
  <c r="AD80" i="2" l="1"/>
  <c r="AD78" i="2"/>
  <c r="AD79" i="2"/>
</calcChain>
</file>

<file path=xl/sharedStrings.xml><?xml version="1.0" encoding="utf-8"?>
<sst xmlns="http://schemas.openxmlformats.org/spreadsheetml/2006/main" count="252" uniqueCount="156">
  <si>
    <t>WIDE CONVECTIVE CORES FOR PLAINS (based on v05 with UW c/s adj) – strong</t>
  </si>
  <si>
    <t>RASMUSSEN CHECKLIST</t>
  </si>
  <si>
    <t>NOTES</t>
  </si>
  <si>
    <t>orbit</t>
  </si>
  <si>
    <t>date</t>
  </si>
  <si>
    <t>time</t>
  </si>
  <si>
    <t>Core #</t>
  </si>
  <si>
    <t>lon</t>
  </si>
  <si>
    <t>lat</t>
  </si>
  <si>
    <t>area (km2)</t>
  </si>
  <si>
    <t>top ht (km)</t>
  </si>
  <si>
    <t>bot ht (km)</t>
  </si>
  <si>
    <t>dim_X (deg)</t>
  </si>
  <si>
    <t>dim_Y (deg)</t>
  </si>
  <si>
    <t>terr ht (m)</t>
  </si>
  <si>
    <t>O/L</t>
  </si>
  <si>
    <t>Notable Case</t>
  </si>
  <si>
    <t>On/Off ShoreKM</t>
  </si>
  <si>
    <t>States</t>
  </si>
  <si>
    <t>Time</t>
  </si>
  <si>
    <t>Satellite Analysis</t>
  </si>
  <si>
    <t>C/S Mask</t>
  </si>
  <si>
    <t>Arc Conv</t>
  </si>
  <si>
    <t>125 km Leading Line Connected By Mod Ref</t>
  </si>
  <si>
    <t>Strong Ref Gradient</t>
  </si>
  <si>
    <t>Serration</t>
  </si>
  <si>
    <t>Elongated Cells</t>
  </si>
  <si>
    <t>10,000km2 Trailing Strat</t>
  </si>
  <si>
    <t>Rear Notch</t>
  </si>
  <si>
    <t>Secondary Max In Strat</t>
  </si>
  <si>
    <t>SUM</t>
  </si>
  <si>
    <t>WIDE CONVECTIVE CORES FOR GULF (based on v05 with UW c/s adj) – strong</t>
  </si>
  <si>
    <t>Line Motion &gt; 10m/s</t>
  </si>
  <si>
    <t>Orientation NE to SW</t>
  </si>
  <si>
    <t>Over Atlantic mass.  Wavy WCC line.  Nice trailing.</t>
  </si>
  <si>
    <t>Most of this Texas case is cut off.  Looks semi-stationary--not moving fast.</t>
  </si>
  <si>
    <t>Straigh-ish WCC line.  Moving quickly, but no trailing.</t>
  </si>
  <si>
    <t>MEAN</t>
  </si>
  <si>
    <t>MAX</t>
  </si>
  <si>
    <t>MIN</t>
  </si>
  <si>
    <t>Gulf</t>
  </si>
  <si>
    <t>Atlantic</t>
  </si>
  <si>
    <t>Texas</t>
  </si>
  <si>
    <t>GA</t>
  </si>
  <si>
    <t>Little WCC line in Texas, cut off in the pass, little to no trailing.</t>
  </si>
  <si>
    <t>Messy mass in Gulf.  Some cut off.</t>
  </si>
  <si>
    <t xml:space="preserve">  Part 2 in this sweep.  Even messier.</t>
  </si>
  <si>
    <t>Gulf/LA</t>
  </si>
  <si>
    <t>One of the prettiest arcs going.  Not super strong DBZ, but very nice.  Love it.</t>
  </si>
  <si>
    <t>Two WCCs in same case.  First one is better with nice trailing.</t>
  </si>
  <si>
    <t xml:space="preserve">  Second one is oriented the wrong way, little trailing, but stronger DBZ.</t>
  </si>
  <si>
    <t>Tail end of a front.  Case few hours earlier was super strong cells in a DWC case, I believe.</t>
  </si>
  <si>
    <t>First of two cases.  Looks like end of a cold front again.</t>
  </si>
  <si>
    <t>LA/MS</t>
  </si>
  <si>
    <t xml:space="preserve">  Second one is smaller.  There is a bigger third one highlighted, but it's not in this list…might be far enough north (TN) to be Plains case?</t>
  </si>
  <si>
    <t>This may be progression south from last case.</t>
  </si>
  <si>
    <t>Another good example of how in Gulf cases, sometimes the leading edge is good, but there is just little trailing, so it brings the score way back down.</t>
  </si>
  <si>
    <t>FL/Atl</t>
  </si>
  <si>
    <t>Yet another straight line WCC, no arc, no trailing.</t>
  </si>
  <si>
    <t>Same as the last, but not as straight of a line.  A bit messier.</t>
  </si>
  <si>
    <t>Seems to be retrograding.  Not a great case.  What looks to be trailing is leading?</t>
  </si>
  <si>
    <t>Great line, nice strong dbz and speed, little to no trailing brings down the score.</t>
  </si>
  <si>
    <t>A lot cut off.  Nice speed, little trailing.</t>
  </si>
  <si>
    <t>Two WCCs.  First one is cut off, so score isn't that bad.</t>
  </si>
  <si>
    <t xml:space="preserve">  Second one really shows no trailing thanks to the sat.</t>
  </si>
  <si>
    <t>FL/Gulf</t>
  </si>
  <si>
    <t>Scores a little better, but still not great.  No arc, not very big WCC.</t>
  </si>
  <si>
    <t>Guessing on stratiform as need sat.</t>
  </si>
  <si>
    <t>This is a throwaway--almost all cut off in the pass.</t>
  </si>
  <si>
    <t>"</t>
  </si>
  <si>
    <t>Mainly cut off.</t>
  </si>
  <si>
    <t>Guessing--need sat to determine trailing for sure.  But if this is correct, it's got some.</t>
  </si>
  <si>
    <t>Three WCC cases in one pass.  First is long, any trailing cut off.</t>
  </si>
  <si>
    <t xml:space="preserve">  Second has the best arc.</t>
  </si>
  <si>
    <t xml:space="preserve">    Third is tiny, plus cut off again.</t>
  </si>
  <si>
    <t>Not a great leading line/arc as it's kind of sloppy and cut off, but trailing (guessing, need sat) isn't bad.</t>
  </si>
  <si>
    <t>Just a wavy line--no trailing.</t>
  </si>
  <si>
    <t>FL</t>
  </si>
  <si>
    <t>Classic Gulf blobby line with no trailing.</t>
  </si>
  <si>
    <t>Happy birthday!  Really nice case.</t>
  </si>
  <si>
    <t>Nice curved arc, little to no trailing strat.</t>
  </si>
  <si>
    <t>ArkLaTex</t>
  </si>
  <si>
    <t>Guessing on lots of this--need sat.</t>
  </si>
  <si>
    <t>TX/LA</t>
  </si>
  <si>
    <t>Guessing on this too, but a gorgeous case!</t>
  </si>
  <si>
    <t>Three WCC cases in one pass.  First is cut off quickly in the pass.</t>
  </si>
  <si>
    <t xml:space="preserve">  So is the second.</t>
  </si>
  <si>
    <t xml:space="preserve">   Third is just a mess.  Very unorganized.</t>
  </si>
  <si>
    <t>FL/GA</t>
  </si>
  <si>
    <t>Nice little curved arc, almost no trailing.</t>
  </si>
  <si>
    <t>FL/AL</t>
  </si>
  <si>
    <t>Guessing.  Need sat.</t>
  </si>
  <si>
    <t>Guessing again.</t>
  </si>
  <si>
    <t>Very little trailing.</t>
  </si>
  <si>
    <t>Really need sat to see trailing on this one!  Hard to say--just gave -1's for now.</t>
  </si>
  <si>
    <t>Cute little curve. Little Gulf blob, need sat.</t>
  </si>
  <si>
    <t>Strong case, but a lot cut off, and need sat.</t>
  </si>
  <si>
    <t>Two cases in same pass.  Both are long arcs with little trailing.  First is oriented right.</t>
  </si>
  <si>
    <t xml:space="preserve">  Second is shorter, and oriented/arched backwards somewhat.</t>
  </si>
  <si>
    <t>Kind of love this case.</t>
  </si>
  <si>
    <t>Tex/Mex</t>
  </si>
  <si>
    <t>Two cases in same pass.  Both pretty messy.  Need sat.</t>
  </si>
  <si>
    <t xml:space="preserve">  Neither is any better than the other.</t>
  </si>
  <si>
    <t>Throwaway--too cut off to make sense of.</t>
  </si>
  <si>
    <t>Gulfy blob.</t>
  </si>
  <si>
    <t>FL/Atlantic</t>
  </si>
  <si>
    <t>Guessing on trailing--need sat.</t>
  </si>
  <si>
    <t>Guessing "</t>
  </si>
  <si>
    <t>SC</t>
  </si>
  <si>
    <t>Would throw out--this is Hurricane Matthew</t>
  </si>
  <si>
    <t>Guessing--trailing is really trailing?</t>
  </si>
  <si>
    <t>First WCC in a set of four.  This one is wavy, disorganized, small, no real trailing.</t>
  </si>
  <si>
    <t xml:space="preserve">  About the same.  Small, no trailing.</t>
  </si>
  <si>
    <t xml:space="preserve">   About the same.  Looks longer than it really is because the next one is connected to it.</t>
  </si>
  <si>
    <t xml:space="preserve">    Biggest of the group, but little trailing at all.</t>
  </si>
  <si>
    <t xml:space="preserve">LA </t>
  </si>
  <si>
    <t>Guessing, as need sat, but a typical Gulf line with nothing on either side.  A lot cut off in the pass.</t>
  </si>
  <si>
    <t>Three WCCs in same pass.  First is mostly cut off.</t>
  </si>
  <si>
    <t xml:space="preserve">  Second is buried in the middle, so can't tell if leading edge is serrated. Need sat to see which is trailing.</t>
  </si>
  <si>
    <t xml:space="preserve">  Third is a nice little mini arc--probably the most promising piece in here.</t>
  </si>
  <si>
    <t>Atlantic/FL</t>
  </si>
  <si>
    <t>Kind of like this one.  Trailing needs to be nailed down for sure with sat though.  Not huge, but enough to qualify.</t>
  </si>
  <si>
    <t>Really need sat--don't think this is trailing unless it's moving SW…?</t>
  </si>
  <si>
    <r>
      <t xml:space="preserve">Big mass that extends from Gulf up into the US.  Not a strong leading line…bands of moderate convection. </t>
    </r>
    <r>
      <rPr>
        <b/>
        <sz val="10"/>
        <rFont val="Arial"/>
        <family val="2"/>
      </rPr>
      <t>Guessing this is Hurricane Nate.</t>
    </r>
  </si>
  <si>
    <t>AL/FL</t>
  </si>
  <si>
    <r>
      <rPr>
        <b/>
        <sz val="10"/>
        <rFont val="Arial"/>
        <family val="2"/>
      </rPr>
      <t>More Nate</t>
    </r>
    <r>
      <rPr>
        <sz val="10"/>
        <rFont val="Arial"/>
        <family val="2"/>
        <charset val="1"/>
      </rPr>
      <t>--just the very backside?  I would toss again.</t>
    </r>
  </si>
  <si>
    <t>LA/Gulf</t>
  </si>
  <si>
    <t>Tiny Gulf blob--little to no trailing.</t>
  </si>
  <si>
    <t>Need satellite…might be some trailing extending to the NE?</t>
  </si>
  <si>
    <t>MO</t>
  </si>
  <si>
    <t>MO/KS</t>
  </si>
  <si>
    <t>First of three WCCs in this pass.  There are also multiple DWCs, which are much stronger schematically.</t>
  </si>
  <si>
    <t xml:space="preserve">  Second one is even smaller, with little to no trailing.</t>
  </si>
  <si>
    <t>SD/NE</t>
  </si>
  <si>
    <t xml:space="preserve">   By far the best of the trio, this is a stand alone section up north.  No competing DWCs.  Best schematic by far.</t>
  </si>
  <si>
    <t>MN</t>
  </si>
  <si>
    <t>Some of this is cut off, and there is only 1 GPM pass line, which is odd. Not a very strong leading line vs. trailing secondary…kind of blends.</t>
  </si>
  <si>
    <t>KS</t>
  </si>
  <si>
    <t>NE</t>
  </si>
  <si>
    <t>NE/IA</t>
  </si>
  <si>
    <t>Three WCCs in one case.  Pretty messy overall.  First one is not a great defined line, poor serration along it. No trailing.</t>
  </si>
  <si>
    <t xml:space="preserve">  Second one is the biggest, but still little trailing, and poor definition.</t>
  </si>
  <si>
    <t xml:space="preserve">  Third is smaller again.</t>
  </si>
  <si>
    <t>OK</t>
  </si>
  <si>
    <t>OK/KS</t>
  </si>
  <si>
    <t>Three WCC's in one case again.  All are cut off near leading edge by the pass.  First is strongest DBZ, but small overall.</t>
  </si>
  <si>
    <t xml:space="preserve">  Second is the biggest, and has a touch of trailing.</t>
  </si>
  <si>
    <t xml:space="preserve">   Third is least impressive.  Again, no trailing, very small.</t>
  </si>
  <si>
    <t>Small case, but a lot of the leading/trailing cut off in the pass (it's moving almost due east), so hard to say.</t>
  </si>
  <si>
    <t>Big mass with 5 WCCs in it.  This first one is the largest, and has a discernable arc.</t>
  </si>
  <si>
    <t xml:space="preserve">  Second is cut off on the front side.  Stratiform is north, not west, so not trailing well.</t>
  </si>
  <si>
    <t xml:space="preserve">   Third has a nice mini arc, but not a strong dbz.  Blends in with everything else, so not a defined leading edge.</t>
  </si>
  <si>
    <t xml:space="preserve">     Fourth is tiny, weak, has little in the way of trailing.</t>
  </si>
  <si>
    <t xml:space="preserve">       Fifth has some trailing, but very loosy goosy and unorganized looking.</t>
  </si>
  <si>
    <t>MT/CA</t>
  </si>
  <si>
    <t>Little blob in BC.  Need sat…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</si>
</sst>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0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b/>
      <sz val="11"/>
      <color theme="1"/>
      <name val="Calibri"/>
      <family val="2"/>
      <scheme val="minor"/>
    </font>
    <font>
      <b/>
      <sz val="10"/>
      <color rgb="FFFF000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9CCFF"/>
        <bgColor rgb="FFCCCCFF"/>
      </patternFill>
    </fill>
    <fill>
      <patternFill patternType="solid">
        <fgColor rgb="FF00FF00"/>
        <bgColor rgb="FF33CCCC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1" fillId="0" borderId="0" xfId="1"/>
    <xf numFmtId="0" fontId="2" fillId="2" borderId="1" xfId="1" applyFont="1" applyFill="1" applyBorder="1" applyAlignment="1">
      <alignment horizontal="center" vertical="center"/>
    </xf>
    <xf numFmtId="164" fontId="1" fillId="0" borderId="1" xfId="1" applyNumberFormat="1" applyFont="1" applyBorder="1" applyAlignment="1">
      <alignment horizontal="center" vertical="center" wrapText="1"/>
    </xf>
    <xf numFmtId="0" fontId="1" fillId="0" borderId="1" xfId="1" applyFont="1" applyBorder="1" applyAlignment="1">
      <alignment horizontal="center" vertical="center" wrapText="1"/>
    </xf>
    <xf numFmtId="2" fontId="1" fillId="0" borderId="1" xfId="1" applyNumberFormat="1" applyFont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164" fontId="1" fillId="0" borderId="1" xfId="1" applyNumberFormat="1" applyBorder="1"/>
    <xf numFmtId="0" fontId="1" fillId="0" borderId="1" xfId="1" applyBorder="1"/>
    <xf numFmtId="2" fontId="1" fillId="0" borderId="1" xfId="1" applyNumberFormat="1" applyBorder="1"/>
    <xf numFmtId="164" fontId="2" fillId="0" borderId="1" xfId="1" applyNumberFormat="1" applyFont="1" applyBorder="1"/>
    <xf numFmtId="0" fontId="2" fillId="0" borderId="1" xfId="1" applyFont="1" applyBorder="1"/>
    <xf numFmtId="2" fontId="2" fillId="0" borderId="1" xfId="1" applyNumberFormat="1" applyFont="1" applyBorder="1"/>
    <xf numFmtId="1" fontId="2" fillId="0" borderId="1" xfId="1" applyNumberFormat="1" applyFont="1" applyBorder="1"/>
    <xf numFmtId="0" fontId="2" fillId="0" borderId="0" xfId="1" applyFont="1" applyAlignment="1">
      <alignment horizontal="center"/>
    </xf>
    <xf numFmtId="0" fontId="2" fillId="2" borderId="1" xfId="1" applyFont="1" applyFill="1" applyBorder="1" applyAlignment="1">
      <alignment horizontal="center" vertical="center"/>
    </xf>
    <xf numFmtId="164" fontId="1" fillId="0" borderId="1" xfId="1" applyNumberFormat="1" applyFont="1" applyBorder="1" applyAlignment="1">
      <alignment horizontal="center" vertical="center" wrapText="1"/>
    </xf>
    <xf numFmtId="0" fontId="1" fillId="0" borderId="1" xfId="1" applyFont="1" applyBorder="1" applyAlignment="1">
      <alignment horizontal="center" vertical="center" wrapText="1"/>
    </xf>
    <xf numFmtId="2" fontId="1" fillId="0" borderId="1" xfId="1" applyNumberFormat="1" applyFont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164" fontId="1" fillId="0" borderId="1" xfId="1" applyNumberFormat="1" applyBorder="1"/>
    <xf numFmtId="0" fontId="1" fillId="0" borderId="1" xfId="1" applyBorder="1"/>
    <xf numFmtId="2" fontId="1" fillId="0" borderId="1" xfId="1" applyNumberFormat="1" applyBorder="1"/>
    <xf numFmtId="164" fontId="2" fillId="0" borderId="1" xfId="1" applyNumberFormat="1" applyFont="1" applyBorder="1"/>
    <xf numFmtId="0" fontId="2" fillId="0" borderId="1" xfId="1" applyFont="1" applyBorder="1"/>
    <xf numFmtId="2" fontId="2" fillId="0" borderId="1" xfId="1" applyNumberFormat="1" applyFont="1" applyBorder="1"/>
    <xf numFmtId="1" fontId="2" fillId="0" borderId="1" xfId="1" applyNumberFormat="1" applyFont="1" applyBorder="1"/>
    <xf numFmtId="0" fontId="3" fillId="0" borderId="0" xfId="0" applyFont="1"/>
    <xf numFmtId="0" fontId="4" fillId="0" borderId="1" xfId="1" applyFont="1" applyBorder="1"/>
    <xf numFmtId="0" fontId="5" fillId="0" borderId="1" xfId="1" applyFont="1" applyBorder="1"/>
    <xf numFmtId="0" fontId="3" fillId="0" borderId="0" xfId="0" applyFont="1" applyAlignment="1">
      <alignment horizontal="center"/>
    </xf>
    <xf numFmtId="0" fontId="7" fillId="0" borderId="0" xfId="1" applyFont="1" applyAlignment="1">
      <alignment horizontal="center"/>
    </xf>
    <xf numFmtId="164" fontId="2" fillId="0" borderId="1" xfId="1" applyNumberFormat="1" applyFont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0" fontId="2" fillId="3" borderId="1" xfId="1" applyFont="1" applyFill="1" applyBorder="1" applyAlignment="1">
      <alignment horizontal="center" vertical="center"/>
    </xf>
    <xf numFmtId="0" fontId="1" fillId="3" borderId="1" xfId="1" applyFont="1" applyFill="1" applyBorder="1" applyAlignment="1">
      <alignment horizontal="center" vertical="center" wrapText="1"/>
    </xf>
    <xf numFmtId="0" fontId="1" fillId="0" borderId="1" xfId="1" applyBorder="1" applyAlignment="1">
      <alignment horizontal="left" vertical="center"/>
    </xf>
    <xf numFmtId="0" fontId="2" fillId="0" borderId="1" xfId="1" applyFont="1" applyBorder="1" applyAlignment="1">
      <alignment horizontal="center" vertical="center"/>
    </xf>
    <xf numFmtId="0" fontId="1" fillId="0" borderId="1" xfId="1" applyBorder="1" applyAlignment="1">
      <alignment vertical="center"/>
    </xf>
    <xf numFmtId="0" fontId="5" fillId="0" borderId="1" xfId="1" applyFont="1" applyBorder="1" applyAlignment="1">
      <alignment vertical="center"/>
    </xf>
    <xf numFmtId="0" fontId="6" fillId="0" borderId="1" xfId="1" applyFont="1" applyBorder="1" applyAlignment="1">
      <alignment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42"/>
  <sheetViews>
    <sheetView workbookViewId="0">
      <pane ySplit="2" topLeftCell="A18" activePane="bottomLeft" state="frozen"/>
      <selection activeCell="I1" sqref="I1"/>
      <selection pane="bottomLeft" activeCell="B31" sqref="B31"/>
    </sheetView>
  </sheetViews>
  <sheetFormatPr defaultRowHeight="15" x14ac:dyDescent="0.25"/>
  <cols>
    <col min="1" max="1" width="4.42578125" customWidth="1"/>
    <col min="3" max="3" width="7.5703125" customWidth="1"/>
    <col min="4" max="4" width="5.140625" customWidth="1"/>
    <col min="5" max="5" width="7.85546875" customWidth="1"/>
    <col min="6" max="6" width="5.7109375" customWidth="1"/>
    <col min="7" max="7" width="7.42578125" customWidth="1"/>
    <col min="8" max="8" width="5" customWidth="1"/>
    <col min="9" max="9" width="6.85546875" customWidth="1"/>
    <col min="10" max="10" width="5.5703125" customWidth="1"/>
    <col min="11" max="11" width="6" customWidth="1"/>
    <col min="12" max="12" width="6.5703125" customWidth="1"/>
    <col min="13" max="13" width="4.5703125" customWidth="1"/>
    <col min="14" max="14" width="7.140625" customWidth="1"/>
    <col min="15" max="15" width="5.85546875" customWidth="1"/>
    <col min="16" max="16" width="7.5703125" customWidth="1"/>
    <col min="17" max="17" width="6" customWidth="1"/>
    <col min="18" max="18" width="6.28515625" customWidth="1"/>
    <col min="19" max="19" width="6.140625" customWidth="1"/>
    <col min="21" max="21" width="9.85546875" customWidth="1"/>
    <col min="29" max="29" width="11.85546875" customWidth="1"/>
    <col min="30" max="30" width="7.7109375" customWidth="1"/>
  </cols>
  <sheetData>
    <row r="1" spans="1:43" x14ac:dyDescent="0.25">
      <c r="A1" s="34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5" t="s">
        <v>1</v>
      </c>
      <c r="U1" s="35"/>
      <c r="V1" s="35"/>
      <c r="W1" s="35"/>
      <c r="X1" s="35"/>
      <c r="Y1" s="35"/>
      <c r="Z1" s="35"/>
      <c r="AA1" s="35"/>
      <c r="AB1" s="35"/>
      <c r="AC1" s="35"/>
      <c r="AD1" s="2"/>
      <c r="AE1" s="36" t="s">
        <v>2</v>
      </c>
      <c r="AF1" s="36"/>
      <c r="AG1" s="36"/>
      <c r="AH1" s="36"/>
      <c r="AI1" s="36"/>
      <c r="AJ1" s="36"/>
      <c r="AK1" s="36"/>
      <c r="AL1" s="36"/>
      <c r="AM1" s="36"/>
      <c r="AN1" s="36"/>
      <c r="AO1" s="36"/>
      <c r="AP1" s="36"/>
      <c r="AQ1" s="36"/>
    </row>
    <row r="2" spans="1:43" ht="76.5" x14ac:dyDescent="0.25">
      <c r="A2" s="3" t="s">
        <v>3</v>
      </c>
      <c r="B2" s="4" t="s">
        <v>4</v>
      </c>
      <c r="C2" s="3" t="s">
        <v>5</v>
      </c>
      <c r="D2" s="4" t="s">
        <v>6</v>
      </c>
      <c r="E2" s="5" t="s">
        <v>7</v>
      </c>
      <c r="F2" s="5" t="s">
        <v>8</v>
      </c>
      <c r="G2" s="5" t="s">
        <v>9</v>
      </c>
      <c r="H2" s="5" t="s">
        <v>10</v>
      </c>
      <c r="I2" s="5" t="s">
        <v>11</v>
      </c>
      <c r="J2" s="5" t="s">
        <v>12</v>
      </c>
      <c r="K2" s="5" t="s">
        <v>13</v>
      </c>
      <c r="L2" s="4" t="s">
        <v>14</v>
      </c>
      <c r="M2" s="4" t="s">
        <v>15</v>
      </c>
      <c r="N2" s="4" t="s">
        <v>16</v>
      </c>
      <c r="O2" s="4" t="s">
        <v>17</v>
      </c>
      <c r="P2" s="4" t="s">
        <v>18</v>
      </c>
      <c r="Q2" s="4" t="s">
        <v>19</v>
      </c>
      <c r="R2" s="4" t="s">
        <v>20</v>
      </c>
      <c r="S2" s="4" t="s">
        <v>21</v>
      </c>
      <c r="T2" s="6" t="s">
        <v>22</v>
      </c>
      <c r="U2" s="6" t="s">
        <v>33</v>
      </c>
      <c r="V2" s="6" t="s">
        <v>32</v>
      </c>
      <c r="W2" s="6" t="s">
        <v>23</v>
      </c>
      <c r="X2" s="6" t="s">
        <v>24</v>
      </c>
      <c r="Y2" s="6" t="s">
        <v>25</v>
      </c>
      <c r="Z2" s="6" t="s">
        <v>26</v>
      </c>
      <c r="AA2" s="6" t="s">
        <v>27</v>
      </c>
      <c r="AB2" s="6" t="s">
        <v>28</v>
      </c>
      <c r="AC2" s="6" t="s">
        <v>29</v>
      </c>
      <c r="AD2" s="7" t="s">
        <v>30</v>
      </c>
      <c r="AE2" s="37"/>
      <c r="AF2" s="37"/>
      <c r="AG2" s="37"/>
      <c r="AH2" s="37"/>
      <c r="AI2" s="37"/>
      <c r="AJ2" s="37"/>
      <c r="AK2" s="37"/>
      <c r="AL2" s="37"/>
      <c r="AM2" s="37"/>
      <c r="AN2" s="37"/>
      <c r="AO2" s="37"/>
      <c r="AP2" s="37"/>
      <c r="AQ2" s="37"/>
    </row>
    <row r="3" spans="1:43" x14ac:dyDescent="0.25">
      <c r="A3" s="8">
        <v>2901</v>
      </c>
      <c r="B3" s="9">
        <v>20140902</v>
      </c>
      <c r="C3" s="8">
        <v>34752</v>
      </c>
      <c r="D3" s="9">
        <v>1</v>
      </c>
      <c r="E3" s="10">
        <v>-93.05</v>
      </c>
      <c r="F3" s="10">
        <v>38.07</v>
      </c>
      <c r="G3" s="10">
        <v>1070.6600000000001</v>
      </c>
      <c r="H3" s="10">
        <v>8.3800000000000008</v>
      </c>
      <c r="I3" s="10">
        <v>0</v>
      </c>
      <c r="J3" s="10">
        <v>0.45</v>
      </c>
      <c r="K3" s="10">
        <v>0.5</v>
      </c>
      <c r="L3" s="9">
        <v>287</v>
      </c>
      <c r="M3" s="9">
        <v>1</v>
      </c>
      <c r="N3" s="9"/>
      <c r="O3" s="9"/>
      <c r="P3" s="9" t="s">
        <v>129</v>
      </c>
      <c r="Q3" s="9"/>
      <c r="R3" s="9"/>
      <c r="S3" s="9"/>
      <c r="T3" s="9">
        <v>-1</v>
      </c>
      <c r="U3" s="9">
        <v>-1</v>
      </c>
      <c r="V3" s="9">
        <v>1</v>
      </c>
      <c r="W3" s="9">
        <v>-1</v>
      </c>
      <c r="X3" s="9">
        <v>1</v>
      </c>
      <c r="Y3" s="9">
        <v>-0.5</v>
      </c>
      <c r="Z3" s="9">
        <v>0</v>
      </c>
      <c r="AA3" s="9">
        <v>1</v>
      </c>
      <c r="AB3" s="9">
        <v>0.5</v>
      </c>
      <c r="AC3" s="9">
        <v>1</v>
      </c>
      <c r="AD3" s="9">
        <f>SUM(T3:AC3)</f>
        <v>1</v>
      </c>
      <c r="AE3" s="38" t="s">
        <v>131</v>
      </c>
      <c r="AF3" s="38"/>
      <c r="AG3" s="38"/>
      <c r="AH3" s="38"/>
      <c r="AI3" s="38"/>
      <c r="AJ3" s="38"/>
      <c r="AK3" s="38"/>
      <c r="AL3" s="38"/>
      <c r="AM3" s="38"/>
      <c r="AN3" s="38"/>
      <c r="AO3" s="38"/>
      <c r="AP3" s="38"/>
      <c r="AQ3" s="38"/>
    </row>
    <row r="4" spans="1:43" x14ac:dyDescent="0.25">
      <c r="A4" s="8">
        <v>2901</v>
      </c>
      <c r="B4" s="9">
        <v>20140902</v>
      </c>
      <c r="C4" s="8">
        <v>34752</v>
      </c>
      <c r="D4" s="9">
        <v>2</v>
      </c>
      <c r="E4" s="10">
        <v>-94.7</v>
      </c>
      <c r="F4" s="10">
        <v>38.67</v>
      </c>
      <c r="G4" s="10">
        <v>1182.48</v>
      </c>
      <c r="H4" s="10">
        <v>9.6199999999999992</v>
      </c>
      <c r="I4" s="10">
        <v>0.12</v>
      </c>
      <c r="J4" s="10">
        <v>0.65</v>
      </c>
      <c r="K4" s="10">
        <v>0.4</v>
      </c>
      <c r="L4" s="9">
        <v>337</v>
      </c>
      <c r="M4" s="9">
        <v>1</v>
      </c>
      <c r="N4" s="9"/>
      <c r="O4" s="9"/>
      <c r="P4" s="9" t="s">
        <v>130</v>
      </c>
      <c r="Q4" s="9"/>
      <c r="R4" s="9"/>
      <c r="S4" s="9"/>
      <c r="T4" s="9">
        <v>-1</v>
      </c>
      <c r="U4" s="9">
        <v>0.5</v>
      </c>
      <c r="V4" s="9">
        <v>1</v>
      </c>
      <c r="W4" s="9">
        <v>-1</v>
      </c>
      <c r="X4" s="9">
        <v>1</v>
      </c>
      <c r="Y4" s="9">
        <v>-0.5</v>
      </c>
      <c r="Z4" s="9">
        <v>0</v>
      </c>
      <c r="AA4" s="9">
        <v>-1</v>
      </c>
      <c r="AB4" s="9">
        <v>-1</v>
      </c>
      <c r="AC4" s="9">
        <v>-1</v>
      </c>
      <c r="AD4" s="23">
        <f t="shared" ref="AD4:AD37" si="0">SUM(T4:AC4)</f>
        <v>-3</v>
      </c>
      <c r="AE4" s="38" t="s">
        <v>132</v>
      </c>
      <c r="AF4" s="38"/>
      <c r="AG4" s="38"/>
      <c r="AH4" s="38"/>
      <c r="AI4" s="38"/>
      <c r="AJ4" s="38"/>
      <c r="AK4" s="38"/>
      <c r="AL4" s="38"/>
      <c r="AM4" s="38"/>
      <c r="AN4" s="38"/>
      <c r="AO4" s="38"/>
      <c r="AP4" s="38"/>
      <c r="AQ4" s="38"/>
    </row>
    <row r="5" spans="1:43" x14ac:dyDescent="0.25">
      <c r="A5" s="8">
        <v>2901</v>
      </c>
      <c r="B5" s="9">
        <v>20140902</v>
      </c>
      <c r="C5" s="8">
        <v>34752</v>
      </c>
      <c r="D5" s="9">
        <v>3</v>
      </c>
      <c r="E5" s="10">
        <v>-97</v>
      </c>
      <c r="F5" s="10">
        <v>42.2</v>
      </c>
      <c r="G5" s="10">
        <v>2633.37</v>
      </c>
      <c r="H5" s="10">
        <v>6.88</v>
      </c>
      <c r="I5" s="10">
        <v>0</v>
      </c>
      <c r="J5" s="10">
        <v>0.45</v>
      </c>
      <c r="K5" s="10">
        <v>1.25</v>
      </c>
      <c r="L5" s="9">
        <v>459</v>
      </c>
      <c r="M5" s="9">
        <v>1</v>
      </c>
      <c r="N5" s="9"/>
      <c r="O5" s="9"/>
      <c r="P5" s="9" t="s">
        <v>133</v>
      </c>
      <c r="Q5" s="9"/>
      <c r="R5" s="9"/>
      <c r="S5" s="9"/>
      <c r="T5" s="9">
        <v>1</v>
      </c>
      <c r="U5" s="9">
        <v>1</v>
      </c>
      <c r="V5" s="9">
        <v>1</v>
      </c>
      <c r="W5" s="9">
        <v>1</v>
      </c>
      <c r="X5" s="9">
        <v>1</v>
      </c>
      <c r="Y5" s="9">
        <v>0.5</v>
      </c>
      <c r="Z5" s="9">
        <v>0</v>
      </c>
      <c r="AA5" s="9">
        <v>1</v>
      </c>
      <c r="AB5" s="9">
        <v>1</v>
      </c>
      <c r="AC5" s="9">
        <v>1</v>
      </c>
      <c r="AD5" s="23">
        <f t="shared" si="0"/>
        <v>8.5</v>
      </c>
      <c r="AE5" s="38" t="s">
        <v>134</v>
      </c>
      <c r="AF5" s="38"/>
      <c r="AG5" s="38"/>
      <c r="AH5" s="38"/>
      <c r="AI5" s="38"/>
      <c r="AJ5" s="38"/>
      <c r="AK5" s="38"/>
      <c r="AL5" s="38"/>
      <c r="AM5" s="38"/>
      <c r="AN5" s="38"/>
      <c r="AO5" s="38"/>
      <c r="AP5" s="38"/>
      <c r="AQ5" s="38"/>
    </row>
    <row r="6" spans="1:43" x14ac:dyDescent="0.25">
      <c r="A6" s="8">
        <v>2916</v>
      </c>
      <c r="B6" s="9">
        <v>20140903</v>
      </c>
      <c r="C6" s="8">
        <v>25451</v>
      </c>
      <c r="D6" s="9">
        <v>1</v>
      </c>
      <c r="E6" s="10">
        <v>-93</v>
      </c>
      <c r="F6" s="10">
        <v>47.82</v>
      </c>
      <c r="G6" s="10">
        <v>1120.68</v>
      </c>
      <c r="H6" s="10">
        <v>5.75</v>
      </c>
      <c r="I6" s="10">
        <v>0</v>
      </c>
      <c r="J6" s="10">
        <v>0.85</v>
      </c>
      <c r="K6" s="10">
        <v>0.6</v>
      </c>
      <c r="L6" s="9">
        <v>393</v>
      </c>
      <c r="M6" s="9">
        <v>1</v>
      </c>
      <c r="N6" s="9"/>
      <c r="O6" s="9"/>
      <c r="P6" s="9" t="s">
        <v>135</v>
      </c>
      <c r="Q6" s="9"/>
      <c r="R6" s="9"/>
      <c r="S6" s="9"/>
      <c r="T6" s="9">
        <v>0.5</v>
      </c>
      <c r="U6" s="9">
        <v>1</v>
      </c>
      <c r="V6" s="9">
        <v>1</v>
      </c>
      <c r="W6" s="9">
        <v>0</v>
      </c>
      <c r="X6" s="9">
        <v>0.5</v>
      </c>
      <c r="Y6" s="9">
        <v>0.5</v>
      </c>
      <c r="Z6" s="9">
        <v>0</v>
      </c>
      <c r="AA6" s="9">
        <v>-0.5</v>
      </c>
      <c r="AB6" s="9">
        <v>0.5</v>
      </c>
      <c r="AC6" s="9">
        <v>0.5</v>
      </c>
      <c r="AD6" s="23">
        <f t="shared" si="0"/>
        <v>4</v>
      </c>
      <c r="AE6" s="38" t="s">
        <v>136</v>
      </c>
      <c r="AF6" s="38"/>
      <c r="AG6" s="38"/>
      <c r="AH6" s="38"/>
      <c r="AI6" s="38"/>
      <c r="AJ6" s="38"/>
      <c r="AK6" s="38"/>
      <c r="AL6" s="38"/>
      <c r="AM6" s="38"/>
      <c r="AN6" s="38"/>
      <c r="AO6" s="38"/>
      <c r="AP6" s="38"/>
      <c r="AQ6" s="38"/>
    </row>
    <row r="7" spans="1:43" x14ac:dyDescent="0.25">
      <c r="A7" s="8">
        <v>3024</v>
      </c>
      <c r="B7" s="9">
        <v>20140910</v>
      </c>
      <c r="C7" s="8">
        <v>12843</v>
      </c>
      <c r="D7" s="9">
        <v>1</v>
      </c>
      <c r="E7" s="10">
        <v>-97.1</v>
      </c>
      <c r="F7" s="10">
        <v>39.799999999999997</v>
      </c>
      <c r="G7" s="10">
        <v>2208.59</v>
      </c>
      <c r="H7" s="10">
        <v>9.25</v>
      </c>
      <c r="I7" s="10">
        <v>0</v>
      </c>
      <c r="J7" s="10">
        <v>0.85</v>
      </c>
      <c r="K7" s="10">
        <v>0.55000000000000004</v>
      </c>
      <c r="L7" s="9">
        <v>410</v>
      </c>
      <c r="M7" s="9">
        <v>1</v>
      </c>
      <c r="N7" s="9"/>
      <c r="O7" s="9"/>
      <c r="P7" s="9" t="s">
        <v>137</v>
      </c>
      <c r="Q7" s="9"/>
      <c r="R7" s="9"/>
      <c r="S7" s="9"/>
      <c r="T7" s="9">
        <v>-1</v>
      </c>
      <c r="U7" s="9">
        <v>0.5</v>
      </c>
      <c r="V7" s="9">
        <v>0.5</v>
      </c>
      <c r="W7" s="9">
        <v>0.5</v>
      </c>
      <c r="X7" s="9">
        <v>0.5</v>
      </c>
      <c r="Y7" s="9">
        <v>-0.5</v>
      </c>
      <c r="Z7" s="9">
        <v>0</v>
      </c>
      <c r="AA7" s="9">
        <v>-1</v>
      </c>
      <c r="AB7" s="9">
        <v>0.5</v>
      </c>
      <c r="AC7" s="9">
        <v>0.5</v>
      </c>
      <c r="AD7" s="23">
        <f t="shared" si="0"/>
        <v>0.5</v>
      </c>
      <c r="AE7" s="38" t="s">
        <v>140</v>
      </c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</row>
    <row r="8" spans="1:43" x14ac:dyDescent="0.25">
      <c r="A8" s="8">
        <v>3024</v>
      </c>
      <c r="B8" s="9">
        <v>20140910</v>
      </c>
      <c r="C8" s="8">
        <v>12843</v>
      </c>
      <c r="D8" s="9">
        <v>2</v>
      </c>
      <c r="E8" s="10">
        <v>-97.07</v>
      </c>
      <c r="F8" s="10">
        <v>40.97</v>
      </c>
      <c r="G8" s="10">
        <v>4177.41</v>
      </c>
      <c r="H8" s="10">
        <v>8.75</v>
      </c>
      <c r="I8" s="10">
        <v>0</v>
      </c>
      <c r="J8" s="10">
        <v>1.7</v>
      </c>
      <c r="K8" s="10">
        <v>0.7</v>
      </c>
      <c r="L8" s="9">
        <v>472</v>
      </c>
      <c r="M8" s="9">
        <v>1</v>
      </c>
      <c r="N8" s="9"/>
      <c r="O8" s="9"/>
      <c r="P8" s="9" t="s">
        <v>138</v>
      </c>
      <c r="Q8" s="9"/>
      <c r="R8" s="9"/>
      <c r="S8" s="9"/>
      <c r="T8" s="9">
        <v>-1</v>
      </c>
      <c r="U8" s="9">
        <v>0.5</v>
      </c>
      <c r="V8" s="9">
        <v>0.5</v>
      </c>
      <c r="W8" s="9">
        <v>1</v>
      </c>
      <c r="X8" s="9">
        <v>0.5</v>
      </c>
      <c r="Y8" s="9">
        <v>0.5</v>
      </c>
      <c r="Z8" s="9">
        <v>0</v>
      </c>
      <c r="AA8" s="9">
        <v>-1</v>
      </c>
      <c r="AB8" s="9">
        <v>-1</v>
      </c>
      <c r="AC8" s="9">
        <v>-1</v>
      </c>
      <c r="AD8" s="23">
        <f t="shared" si="0"/>
        <v>-1</v>
      </c>
      <c r="AE8" s="38" t="s">
        <v>141</v>
      </c>
      <c r="AF8" s="38"/>
      <c r="AG8" s="38"/>
      <c r="AH8" s="38"/>
      <c r="AI8" s="38"/>
      <c r="AJ8" s="38"/>
      <c r="AK8" s="38"/>
      <c r="AL8" s="38"/>
      <c r="AM8" s="38"/>
      <c r="AN8" s="38"/>
      <c r="AO8" s="38"/>
      <c r="AP8" s="38"/>
      <c r="AQ8" s="38"/>
    </row>
    <row r="9" spans="1:43" x14ac:dyDescent="0.25">
      <c r="A9" s="8">
        <v>3024</v>
      </c>
      <c r="B9" s="9">
        <v>20140910</v>
      </c>
      <c r="C9" s="8">
        <v>12843</v>
      </c>
      <c r="D9" s="9">
        <v>3</v>
      </c>
      <c r="E9" s="10">
        <v>-96.15</v>
      </c>
      <c r="F9" s="10">
        <v>41.4</v>
      </c>
      <c r="G9" s="10">
        <v>2480.96</v>
      </c>
      <c r="H9" s="10">
        <v>7.25</v>
      </c>
      <c r="I9" s="10">
        <v>0</v>
      </c>
      <c r="J9" s="10">
        <v>1.25</v>
      </c>
      <c r="K9" s="10">
        <v>0.55000000000000004</v>
      </c>
      <c r="L9" s="9">
        <v>387</v>
      </c>
      <c r="M9" s="9">
        <v>1</v>
      </c>
      <c r="N9" s="9"/>
      <c r="O9" s="9"/>
      <c r="P9" s="9" t="s">
        <v>139</v>
      </c>
      <c r="Q9" s="9"/>
      <c r="R9" s="9"/>
      <c r="S9" s="9"/>
      <c r="T9" s="9">
        <v>-1</v>
      </c>
      <c r="U9" s="9">
        <v>0.5</v>
      </c>
      <c r="V9" s="9">
        <v>0.5</v>
      </c>
      <c r="W9" s="9">
        <v>0.5</v>
      </c>
      <c r="X9" s="9">
        <v>0.5</v>
      </c>
      <c r="Y9" s="9">
        <v>-0.5</v>
      </c>
      <c r="Z9" s="9">
        <v>0</v>
      </c>
      <c r="AA9" s="9">
        <v>-1</v>
      </c>
      <c r="AB9" s="9">
        <v>-1</v>
      </c>
      <c r="AC9" s="9">
        <v>0.5</v>
      </c>
      <c r="AD9" s="23">
        <f t="shared" si="0"/>
        <v>-1</v>
      </c>
      <c r="AE9" s="38" t="s">
        <v>142</v>
      </c>
      <c r="AF9" s="38"/>
      <c r="AG9" s="38"/>
      <c r="AH9" s="38"/>
      <c r="AI9" s="38"/>
      <c r="AJ9" s="38"/>
      <c r="AK9" s="38"/>
      <c r="AL9" s="38"/>
      <c r="AM9" s="38"/>
      <c r="AN9" s="38"/>
      <c r="AO9" s="38"/>
      <c r="AP9" s="38"/>
      <c r="AQ9" s="38"/>
    </row>
    <row r="10" spans="1:43" x14ac:dyDescent="0.25">
      <c r="A10" s="8">
        <v>3372</v>
      </c>
      <c r="B10" s="9">
        <v>20141002</v>
      </c>
      <c r="C10" s="8">
        <v>95423</v>
      </c>
      <c r="D10" s="9">
        <v>1</v>
      </c>
      <c r="E10" s="10">
        <v>-96.25</v>
      </c>
      <c r="F10" s="10">
        <v>35.72</v>
      </c>
      <c r="G10" s="10">
        <v>2107.92</v>
      </c>
      <c r="H10" s="10">
        <v>9.75</v>
      </c>
      <c r="I10" s="10">
        <v>0</v>
      </c>
      <c r="J10" s="10">
        <v>0.65</v>
      </c>
      <c r="K10" s="10">
        <v>0.7</v>
      </c>
      <c r="L10" s="9">
        <v>224</v>
      </c>
      <c r="M10" s="9">
        <v>1</v>
      </c>
      <c r="N10" s="9"/>
      <c r="O10" s="9"/>
      <c r="P10" s="9" t="s">
        <v>143</v>
      </c>
      <c r="Q10" s="9"/>
      <c r="R10" s="9"/>
      <c r="S10" s="9"/>
      <c r="T10" s="9">
        <v>-1</v>
      </c>
      <c r="U10" s="9">
        <v>1</v>
      </c>
      <c r="V10" s="9">
        <v>1</v>
      </c>
      <c r="W10" s="9">
        <v>-1</v>
      </c>
      <c r="X10" s="9">
        <v>1</v>
      </c>
      <c r="Y10" s="9">
        <v>0</v>
      </c>
      <c r="Z10" s="9">
        <v>0</v>
      </c>
      <c r="AA10" s="9">
        <v>-1</v>
      </c>
      <c r="AB10" s="9">
        <v>-1</v>
      </c>
      <c r="AC10" s="9">
        <v>-1</v>
      </c>
      <c r="AD10" s="23">
        <f t="shared" si="0"/>
        <v>-2</v>
      </c>
      <c r="AE10" s="38" t="s">
        <v>145</v>
      </c>
      <c r="AF10" s="38"/>
      <c r="AG10" s="38"/>
      <c r="AH10" s="38"/>
      <c r="AI10" s="38"/>
      <c r="AJ10" s="38"/>
      <c r="AK10" s="38"/>
      <c r="AL10" s="38"/>
      <c r="AM10" s="38"/>
      <c r="AN10" s="38"/>
      <c r="AO10" s="38"/>
      <c r="AP10" s="38"/>
      <c r="AQ10" s="38"/>
    </row>
    <row r="11" spans="1:43" x14ac:dyDescent="0.25">
      <c r="A11" s="8">
        <v>3372</v>
      </c>
      <c r="B11" s="9">
        <v>20141002</v>
      </c>
      <c r="C11" s="8">
        <v>95423</v>
      </c>
      <c r="D11" s="9">
        <v>2</v>
      </c>
      <c r="E11" s="10">
        <v>-95.25</v>
      </c>
      <c r="F11" s="10">
        <v>37</v>
      </c>
      <c r="G11" s="10">
        <v>2715.51</v>
      </c>
      <c r="H11" s="10">
        <v>8.5</v>
      </c>
      <c r="I11" s="10">
        <v>0</v>
      </c>
      <c r="J11" s="10">
        <v>0.95</v>
      </c>
      <c r="K11" s="10">
        <v>1.1499999999999999</v>
      </c>
      <c r="L11" s="9">
        <v>274</v>
      </c>
      <c r="M11" s="9">
        <v>1</v>
      </c>
      <c r="N11" s="9"/>
      <c r="O11" s="9"/>
      <c r="P11" s="9" t="s">
        <v>144</v>
      </c>
      <c r="Q11" s="9"/>
      <c r="R11" s="9"/>
      <c r="S11" s="9"/>
      <c r="T11" s="9">
        <v>-1</v>
      </c>
      <c r="U11" s="9">
        <v>1</v>
      </c>
      <c r="V11" s="9">
        <v>1</v>
      </c>
      <c r="W11" s="9">
        <v>0.5</v>
      </c>
      <c r="X11" s="9">
        <v>1</v>
      </c>
      <c r="Y11" s="9">
        <v>0</v>
      </c>
      <c r="Z11" s="9">
        <v>0</v>
      </c>
      <c r="AA11" s="9">
        <v>-1</v>
      </c>
      <c r="AB11" s="9">
        <v>0.5</v>
      </c>
      <c r="AC11" s="9">
        <v>0.5</v>
      </c>
      <c r="AD11" s="23">
        <f t="shared" si="0"/>
        <v>2.5</v>
      </c>
      <c r="AE11" s="38" t="s">
        <v>146</v>
      </c>
      <c r="AF11" s="38"/>
      <c r="AG11" s="38"/>
      <c r="AH11" s="38"/>
      <c r="AI11" s="38"/>
      <c r="AJ11" s="38"/>
      <c r="AK11" s="38"/>
      <c r="AL11" s="38"/>
      <c r="AM11" s="38"/>
      <c r="AN11" s="38"/>
      <c r="AO11" s="38"/>
      <c r="AP11" s="38"/>
      <c r="AQ11" s="38"/>
    </row>
    <row r="12" spans="1:43" x14ac:dyDescent="0.25">
      <c r="A12" s="8">
        <v>3372</v>
      </c>
      <c r="B12" s="9">
        <v>20141002</v>
      </c>
      <c r="C12" s="8">
        <v>95423</v>
      </c>
      <c r="D12" s="9">
        <v>3</v>
      </c>
      <c r="E12" s="10">
        <v>-94.8</v>
      </c>
      <c r="F12" s="10">
        <v>37.9</v>
      </c>
      <c r="G12" s="10">
        <v>1341.52</v>
      </c>
      <c r="H12" s="10">
        <v>8.8800000000000008</v>
      </c>
      <c r="I12" s="10">
        <v>0</v>
      </c>
      <c r="J12" s="10">
        <v>0.35</v>
      </c>
      <c r="K12" s="10">
        <v>0.65</v>
      </c>
      <c r="L12" s="9">
        <v>283</v>
      </c>
      <c r="M12" s="9">
        <v>1</v>
      </c>
      <c r="N12" s="9"/>
      <c r="O12" s="9"/>
      <c r="P12" s="9" t="s">
        <v>137</v>
      </c>
      <c r="Q12" s="9"/>
      <c r="R12" s="9"/>
      <c r="S12" s="9"/>
      <c r="T12" s="9">
        <v>-1</v>
      </c>
      <c r="U12" s="9">
        <v>1</v>
      </c>
      <c r="V12" s="9">
        <v>1</v>
      </c>
      <c r="W12" s="9">
        <v>-1</v>
      </c>
      <c r="X12" s="9">
        <v>0.5</v>
      </c>
      <c r="Y12" s="9">
        <v>0</v>
      </c>
      <c r="Z12" s="9">
        <v>0</v>
      </c>
      <c r="AA12" s="9">
        <v>-1</v>
      </c>
      <c r="AB12" s="9">
        <v>-1</v>
      </c>
      <c r="AC12" s="9">
        <v>-1</v>
      </c>
      <c r="AD12" s="23">
        <f t="shared" si="0"/>
        <v>-2.5</v>
      </c>
      <c r="AE12" s="38" t="s">
        <v>147</v>
      </c>
      <c r="AF12" s="38"/>
      <c r="AG12" s="38"/>
      <c r="AH12" s="38"/>
      <c r="AI12" s="38"/>
      <c r="AJ12" s="38"/>
      <c r="AK12" s="38"/>
      <c r="AL12" s="38"/>
      <c r="AM12" s="38"/>
      <c r="AN12" s="38"/>
      <c r="AO12" s="38"/>
      <c r="AP12" s="38"/>
      <c r="AQ12" s="38"/>
    </row>
    <row r="13" spans="1:43" x14ac:dyDescent="0.25">
      <c r="A13" s="8">
        <v>3485</v>
      </c>
      <c r="B13" s="9">
        <v>20141009</v>
      </c>
      <c r="C13" s="8">
        <v>163459</v>
      </c>
      <c r="D13" s="9">
        <v>1</v>
      </c>
      <c r="E13" s="10">
        <v>-91.75</v>
      </c>
      <c r="F13" s="10">
        <v>38.22</v>
      </c>
      <c r="G13" s="10">
        <v>1262.72</v>
      </c>
      <c r="H13" s="10">
        <v>8</v>
      </c>
      <c r="I13" s="10">
        <v>0</v>
      </c>
      <c r="J13" s="10">
        <v>0.65</v>
      </c>
      <c r="K13" s="10">
        <v>0.4</v>
      </c>
      <c r="L13" s="9">
        <v>300</v>
      </c>
      <c r="M13" s="9">
        <v>1</v>
      </c>
      <c r="N13" s="9"/>
      <c r="O13" s="9"/>
      <c r="P13" s="9" t="s">
        <v>129</v>
      </c>
      <c r="Q13" s="9"/>
      <c r="R13" s="9"/>
      <c r="S13" s="9"/>
      <c r="T13" s="9">
        <v>-1</v>
      </c>
      <c r="U13" s="9">
        <v>0.5</v>
      </c>
      <c r="V13" s="9">
        <v>1</v>
      </c>
      <c r="W13" s="9">
        <v>-1</v>
      </c>
      <c r="X13" s="9">
        <v>1</v>
      </c>
      <c r="Y13" s="9">
        <v>0.5</v>
      </c>
      <c r="Z13" s="9">
        <v>0</v>
      </c>
      <c r="AA13" s="9">
        <v>0</v>
      </c>
      <c r="AB13" s="9">
        <v>0</v>
      </c>
      <c r="AC13" s="9">
        <v>1</v>
      </c>
      <c r="AD13" s="23">
        <f t="shared" si="0"/>
        <v>2</v>
      </c>
      <c r="AE13" s="38" t="s">
        <v>148</v>
      </c>
      <c r="AF13" s="38"/>
      <c r="AG13" s="38"/>
      <c r="AH13" s="38"/>
      <c r="AI13" s="38"/>
      <c r="AJ13" s="38"/>
      <c r="AK13" s="38"/>
      <c r="AL13" s="38"/>
      <c r="AM13" s="38"/>
      <c r="AN13" s="38"/>
      <c r="AO13" s="38"/>
      <c r="AP13" s="38"/>
      <c r="AQ13" s="38"/>
    </row>
    <row r="14" spans="1:43" x14ac:dyDescent="0.25">
      <c r="A14" s="8">
        <v>3495</v>
      </c>
      <c r="B14" s="9">
        <v>20141010</v>
      </c>
      <c r="C14" s="8">
        <v>73511</v>
      </c>
      <c r="D14" s="9">
        <v>1</v>
      </c>
      <c r="E14" s="10">
        <v>-97.9</v>
      </c>
      <c r="F14" s="10">
        <v>36.119999999999997</v>
      </c>
      <c r="G14" s="10">
        <v>1772.7</v>
      </c>
      <c r="H14" s="10">
        <v>7.38</v>
      </c>
      <c r="I14" s="10">
        <v>0</v>
      </c>
      <c r="J14" s="10">
        <v>0.45</v>
      </c>
      <c r="K14" s="10">
        <v>1</v>
      </c>
      <c r="L14" s="9">
        <v>350</v>
      </c>
      <c r="M14" s="9">
        <v>1</v>
      </c>
      <c r="N14" s="9"/>
      <c r="O14" s="9"/>
      <c r="P14" s="9" t="s">
        <v>143</v>
      </c>
      <c r="Q14" s="9"/>
      <c r="R14" s="9"/>
      <c r="S14" s="9"/>
      <c r="T14" s="9">
        <v>1</v>
      </c>
      <c r="U14" s="9">
        <v>0.5</v>
      </c>
      <c r="V14" s="9">
        <v>1</v>
      </c>
      <c r="W14" s="9">
        <v>1</v>
      </c>
      <c r="X14" s="9">
        <v>0.5</v>
      </c>
      <c r="Y14" s="9">
        <v>0.5</v>
      </c>
      <c r="Z14" s="9">
        <v>0</v>
      </c>
      <c r="AA14" s="9">
        <v>0.5</v>
      </c>
      <c r="AB14" s="9">
        <v>0.5</v>
      </c>
      <c r="AC14" s="9">
        <v>0.5</v>
      </c>
      <c r="AD14" s="23">
        <f t="shared" si="0"/>
        <v>6</v>
      </c>
      <c r="AE14" s="38" t="s">
        <v>149</v>
      </c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</row>
    <row r="15" spans="1:43" x14ac:dyDescent="0.25">
      <c r="A15" s="8">
        <v>3495</v>
      </c>
      <c r="B15" s="9">
        <v>20141010</v>
      </c>
      <c r="C15" s="8">
        <v>73511</v>
      </c>
      <c r="D15" s="9">
        <v>2</v>
      </c>
      <c r="E15" s="10">
        <v>-95.22</v>
      </c>
      <c r="F15" s="10">
        <v>36.78</v>
      </c>
      <c r="G15" s="10">
        <v>1460.8</v>
      </c>
      <c r="H15" s="10">
        <v>6.5</v>
      </c>
      <c r="I15" s="10">
        <v>0</v>
      </c>
      <c r="J15" s="10">
        <v>0.6</v>
      </c>
      <c r="K15" s="10">
        <v>0.6</v>
      </c>
      <c r="L15" s="9">
        <v>230</v>
      </c>
      <c r="M15" s="9">
        <v>1</v>
      </c>
      <c r="N15" s="9"/>
      <c r="O15" s="9"/>
      <c r="P15" s="9" t="s">
        <v>144</v>
      </c>
      <c r="Q15" s="9"/>
      <c r="R15" s="9"/>
      <c r="S15" s="9"/>
      <c r="T15" s="9">
        <v>0.5</v>
      </c>
      <c r="U15" s="9">
        <v>1</v>
      </c>
      <c r="V15" s="9">
        <v>1</v>
      </c>
      <c r="W15" s="9">
        <v>-0.5</v>
      </c>
      <c r="X15" s="9">
        <v>1</v>
      </c>
      <c r="Y15" s="9">
        <v>0</v>
      </c>
      <c r="Z15" s="9">
        <v>0</v>
      </c>
      <c r="AA15" s="9">
        <v>-1</v>
      </c>
      <c r="AB15" s="9">
        <v>-1</v>
      </c>
      <c r="AC15" s="9">
        <v>1</v>
      </c>
      <c r="AD15" s="23">
        <f t="shared" si="0"/>
        <v>2</v>
      </c>
      <c r="AE15" s="38" t="s">
        <v>150</v>
      </c>
      <c r="AF15" s="38"/>
      <c r="AG15" s="38"/>
      <c r="AH15" s="38"/>
      <c r="AI15" s="38"/>
      <c r="AJ15" s="38"/>
      <c r="AK15" s="38"/>
      <c r="AL15" s="38"/>
      <c r="AM15" s="38"/>
      <c r="AN15" s="38"/>
      <c r="AO15" s="38"/>
      <c r="AP15" s="38"/>
      <c r="AQ15" s="38"/>
    </row>
    <row r="16" spans="1:43" x14ac:dyDescent="0.25">
      <c r="A16" s="8">
        <v>3495</v>
      </c>
      <c r="B16" s="9">
        <v>20141010</v>
      </c>
      <c r="C16" s="8">
        <v>73511</v>
      </c>
      <c r="D16" s="9">
        <v>3</v>
      </c>
      <c r="E16" s="10">
        <v>-97.57</v>
      </c>
      <c r="F16" s="10">
        <v>37.119999999999997</v>
      </c>
      <c r="G16" s="10">
        <v>1010.48</v>
      </c>
      <c r="H16" s="10">
        <v>6</v>
      </c>
      <c r="I16" s="10">
        <v>0</v>
      </c>
      <c r="J16" s="10">
        <v>0.4</v>
      </c>
      <c r="K16" s="10">
        <v>0.6</v>
      </c>
      <c r="L16" s="9">
        <v>357</v>
      </c>
      <c r="M16" s="9">
        <v>1</v>
      </c>
      <c r="N16" s="9"/>
      <c r="O16" s="9"/>
      <c r="P16" s="9" t="s">
        <v>144</v>
      </c>
      <c r="Q16" s="9"/>
      <c r="R16" s="9"/>
      <c r="S16" s="9"/>
      <c r="T16" s="9">
        <v>1</v>
      </c>
      <c r="U16" s="9">
        <v>0.5</v>
      </c>
      <c r="V16" s="9">
        <v>1</v>
      </c>
      <c r="W16" s="9">
        <v>-0.5</v>
      </c>
      <c r="X16" s="9">
        <v>0.5</v>
      </c>
      <c r="Y16" s="9">
        <v>0.5</v>
      </c>
      <c r="Z16" s="9">
        <v>0</v>
      </c>
      <c r="AA16" s="9">
        <v>0</v>
      </c>
      <c r="AB16" s="9">
        <v>0</v>
      </c>
      <c r="AC16" s="9">
        <v>0</v>
      </c>
      <c r="AD16" s="23">
        <f t="shared" si="0"/>
        <v>3</v>
      </c>
      <c r="AE16" s="38" t="s">
        <v>151</v>
      </c>
      <c r="AF16" s="38"/>
      <c r="AG16" s="38"/>
      <c r="AH16" s="38"/>
      <c r="AI16" s="38"/>
      <c r="AJ16" s="38"/>
      <c r="AK16" s="38"/>
      <c r="AL16" s="38"/>
      <c r="AM16" s="38"/>
      <c r="AN16" s="38"/>
      <c r="AO16" s="38"/>
      <c r="AP16" s="38"/>
      <c r="AQ16" s="38"/>
    </row>
    <row r="17" spans="1:43" x14ac:dyDescent="0.25">
      <c r="A17" s="8">
        <v>3495</v>
      </c>
      <c r="B17" s="9">
        <v>20141010</v>
      </c>
      <c r="C17" s="8">
        <v>73511</v>
      </c>
      <c r="D17" s="9">
        <v>4</v>
      </c>
      <c r="E17" s="10">
        <v>-96</v>
      </c>
      <c r="F17" s="10">
        <v>36.97</v>
      </c>
      <c r="G17" s="10">
        <v>1061.8699999999999</v>
      </c>
      <c r="H17" s="10">
        <v>7.12</v>
      </c>
      <c r="I17" s="10">
        <v>0</v>
      </c>
      <c r="J17" s="10">
        <v>0.45</v>
      </c>
      <c r="K17" s="10">
        <v>0.4</v>
      </c>
      <c r="L17" s="9">
        <v>242</v>
      </c>
      <c r="M17" s="9">
        <v>1</v>
      </c>
      <c r="N17" s="9"/>
      <c r="O17" s="9"/>
      <c r="P17" s="9" t="s">
        <v>144</v>
      </c>
      <c r="Q17" s="9"/>
      <c r="R17" s="9"/>
      <c r="S17" s="9"/>
      <c r="T17" s="9">
        <v>-1</v>
      </c>
      <c r="U17" s="9">
        <v>0.5</v>
      </c>
      <c r="V17" s="9">
        <v>1</v>
      </c>
      <c r="W17" s="9">
        <v>-1</v>
      </c>
      <c r="X17" s="9">
        <v>0.5</v>
      </c>
      <c r="Y17" s="9">
        <v>0.5</v>
      </c>
      <c r="Z17" s="9">
        <v>0</v>
      </c>
      <c r="AA17" s="9">
        <v>-1</v>
      </c>
      <c r="AB17" s="9">
        <v>-1</v>
      </c>
      <c r="AC17" s="9">
        <v>-1</v>
      </c>
      <c r="AD17" s="23">
        <f t="shared" si="0"/>
        <v>-2.5</v>
      </c>
      <c r="AE17" s="38" t="s">
        <v>152</v>
      </c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</row>
    <row r="18" spans="1:43" x14ac:dyDescent="0.25">
      <c r="A18" s="8">
        <v>3495</v>
      </c>
      <c r="B18" s="9">
        <v>20141010</v>
      </c>
      <c r="C18" s="8">
        <v>73511</v>
      </c>
      <c r="D18" s="9">
        <v>5</v>
      </c>
      <c r="E18" s="10">
        <v>-96.82</v>
      </c>
      <c r="F18" s="10">
        <v>37.200000000000003</v>
      </c>
      <c r="G18" s="10">
        <v>1846.6</v>
      </c>
      <c r="H18" s="10">
        <v>5.25</v>
      </c>
      <c r="I18" s="10">
        <v>0</v>
      </c>
      <c r="J18" s="10">
        <v>1</v>
      </c>
      <c r="K18" s="10">
        <v>0.45</v>
      </c>
      <c r="L18" s="9">
        <v>400</v>
      </c>
      <c r="M18" s="9">
        <v>1</v>
      </c>
      <c r="N18" s="9"/>
      <c r="O18" s="9"/>
      <c r="P18" s="9" t="s">
        <v>144</v>
      </c>
      <c r="Q18" s="9"/>
      <c r="R18" s="9"/>
      <c r="S18" s="9"/>
      <c r="T18" s="9">
        <v>-1</v>
      </c>
      <c r="U18" s="9">
        <v>-0.5</v>
      </c>
      <c r="V18" s="9">
        <v>1</v>
      </c>
      <c r="W18" s="9">
        <v>-0.5</v>
      </c>
      <c r="X18" s="9">
        <v>1</v>
      </c>
      <c r="Y18" s="9">
        <v>0.5</v>
      </c>
      <c r="Z18" s="9">
        <v>0</v>
      </c>
      <c r="AA18" s="9">
        <v>-1</v>
      </c>
      <c r="AB18" s="9">
        <v>0</v>
      </c>
      <c r="AC18" s="9">
        <v>0.5</v>
      </c>
      <c r="AD18" s="23">
        <f t="shared" si="0"/>
        <v>0</v>
      </c>
      <c r="AE18" s="38" t="s">
        <v>153</v>
      </c>
      <c r="AF18" s="38"/>
      <c r="AG18" s="38"/>
      <c r="AH18" s="38"/>
      <c r="AI18" s="38"/>
      <c r="AJ18" s="38"/>
      <c r="AK18" s="38"/>
      <c r="AL18" s="38"/>
      <c r="AM18" s="38"/>
      <c r="AN18" s="38"/>
      <c r="AO18" s="38"/>
      <c r="AP18" s="38"/>
      <c r="AQ18" s="38"/>
    </row>
    <row r="19" spans="1:43" x14ac:dyDescent="0.25">
      <c r="A19" s="8">
        <v>8630</v>
      </c>
      <c r="B19" s="9">
        <v>20150905</v>
      </c>
      <c r="C19" s="8">
        <v>82454</v>
      </c>
      <c r="D19" s="9">
        <v>1</v>
      </c>
      <c r="E19" s="10">
        <v>-104.1</v>
      </c>
      <c r="F19" s="10">
        <v>49.05</v>
      </c>
      <c r="G19" s="10">
        <v>2552.63</v>
      </c>
      <c r="H19" s="10">
        <v>9.1199999999999992</v>
      </c>
      <c r="I19" s="10">
        <v>0.25</v>
      </c>
      <c r="J19" s="10">
        <v>1.05</v>
      </c>
      <c r="K19" s="10">
        <v>0.75</v>
      </c>
      <c r="L19" s="9">
        <v>705</v>
      </c>
      <c r="M19" s="9">
        <v>1</v>
      </c>
      <c r="N19" s="9"/>
      <c r="O19" s="9"/>
      <c r="P19" s="9" t="s">
        <v>154</v>
      </c>
      <c r="Q19" s="9"/>
      <c r="R19" s="9"/>
      <c r="S19" s="9"/>
      <c r="T19" s="9">
        <v>0.5</v>
      </c>
      <c r="U19" s="9">
        <v>0.5</v>
      </c>
      <c r="V19" s="31">
        <v>0</v>
      </c>
      <c r="W19" s="9">
        <v>0.5</v>
      </c>
      <c r="X19" s="9">
        <v>1</v>
      </c>
      <c r="Y19" s="9">
        <v>0.5</v>
      </c>
      <c r="Z19" s="9">
        <v>0</v>
      </c>
      <c r="AA19" s="9">
        <v>0</v>
      </c>
      <c r="AB19" s="9">
        <v>0</v>
      </c>
      <c r="AC19" s="9">
        <v>0</v>
      </c>
      <c r="AD19" s="23">
        <f t="shared" si="0"/>
        <v>3</v>
      </c>
      <c r="AE19" s="38" t="s">
        <v>155</v>
      </c>
      <c r="AF19" s="38"/>
      <c r="AG19" s="38"/>
      <c r="AH19" s="38"/>
      <c r="AI19" s="38"/>
      <c r="AJ19" s="38"/>
      <c r="AK19" s="38"/>
      <c r="AL19" s="38"/>
      <c r="AM19" s="38"/>
      <c r="AN19" s="38"/>
      <c r="AO19" s="38"/>
      <c r="AP19" s="38"/>
      <c r="AQ19" s="38"/>
    </row>
    <row r="20" spans="1:43" x14ac:dyDescent="0.25">
      <c r="A20" s="8">
        <v>8799</v>
      </c>
      <c r="B20" s="9">
        <v>20150916</v>
      </c>
      <c r="C20" s="8">
        <v>51337</v>
      </c>
      <c r="D20" s="9">
        <v>1</v>
      </c>
      <c r="E20" s="10">
        <v>-94.97</v>
      </c>
      <c r="F20" s="10">
        <v>54.83</v>
      </c>
      <c r="G20" s="10">
        <v>6268.05</v>
      </c>
      <c r="H20" s="10">
        <v>8.6199999999999992</v>
      </c>
      <c r="I20" s="10">
        <v>0</v>
      </c>
      <c r="J20" s="10">
        <v>2.2999999999999998</v>
      </c>
      <c r="K20" s="10">
        <v>1.7</v>
      </c>
      <c r="L20" s="9">
        <v>176</v>
      </c>
      <c r="M20" s="9">
        <v>1</v>
      </c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23">
        <f t="shared" si="0"/>
        <v>0</v>
      </c>
      <c r="AE20" s="38"/>
      <c r="AF20" s="38"/>
      <c r="AG20" s="38"/>
      <c r="AH20" s="38"/>
      <c r="AI20" s="38"/>
      <c r="AJ20" s="38"/>
      <c r="AK20" s="38"/>
      <c r="AL20" s="38"/>
      <c r="AM20" s="38"/>
      <c r="AN20" s="38"/>
      <c r="AO20" s="38"/>
      <c r="AP20" s="38"/>
      <c r="AQ20" s="38"/>
    </row>
    <row r="21" spans="1:43" x14ac:dyDescent="0.25">
      <c r="A21" s="8">
        <v>9034</v>
      </c>
      <c r="B21" s="9">
        <v>20151001</v>
      </c>
      <c r="C21" s="8">
        <v>75942</v>
      </c>
      <c r="D21" s="9">
        <v>1</v>
      </c>
      <c r="E21" s="10">
        <v>-98.1</v>
      </c>
      <c r="F21" s="10">
        <v>48.47</v>
      </c>
      <c r="G21" s="10">
        <v>1188.55</v>
      </c>
      <c r="H21" s="10">
        <v>4.62</v>
      </c>
      <c r="I21" s="10">
        <v>0.12</v>
      </c>
      <c r="J21" s="10">
        <v>0.95</v>
      </c>
      <c r="K21" s="10">
        <v>0.5</v>
      </c>
      <c r="L21" s="9">
        <v>470</v>
      </c>
      <c r="M21" s="9">
        <v>1</v>
      </c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23">
        <f t="shared" si="0"/>
        <v>0</v>
      </c>
      <c r="AE21" s="38"/>
      <c r="AF21" s="38"/>
      <c r="AG21" s="38"/>
      <c r="AH21" s="38"/>
      <c r="AI21" s="38"/>
      <c r="AJ21" s="38"/>
      <c r="AK21" s="38"/>
      <c r="AL21" s="38"/>
      <c r="AM21" s="38"/>
      <c r="AN21" s="38"/>
      <c r="AO21" s="38"/>
      <c r="AP21" s="38"/>
      <c r="AQ21" s="38"/>
    </row>
    <row r="22" spans="1:43" x14ac:dyDescent="0.25">
      <c r="A22" s="8">
        <v>14291</v>
      </c>
      <c r="B22" s="9">
        <v>20160903</v>
      </c>
      <c r="C22" s="8">
        <v>53733</v>
      </c>
      <c r="D22" s="9">
        <v>1</v>
      </c>
      <c r="E22" s="10">
        <v>-103.2</v>
      </c>
      <c r="F22" s="10">
        <v>49.1</v>
      </c>
      <c r="G22" s="10">
        <v>1700.04</v>
      </c>
      <c r="H22" s="10">
        <v>8.8800000000000008</v>
      </c>
      <c r="I22" s="10">
        <v>0</v>
      </c>
      <c r="J22" s="10">
        <v>0.85</v>
      </c>
      <c r="K22" s="10">
        <v>0.55000000000000004</v>
      </c>
      <c r="L22" s="9">
        <v>568</v>
      </c>
      <c r="M22" s="9">
        <v>1</v>
      </c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23">
        <f t="shared" si="0"/>
        <v>0</v>
      </c>
      <c r="AE22" s="38"/>
      <c r="AF22" s="38"/>
      <c r="AG22" s="38"/>
      <c r="AH22" s="38"/>
      <c r="AI22" s="38"/>
      <c r="AJ22" s="38"/>
      <c r="AK22" s="38"/>
      <c r="AL22" s="38"/>
      <c r="AM22" s="38"/>
      <c r="AN22" s="38"/>
      <c r="AO22" s="38"/>
      <c r="AP22" s="38"/>
      <c r="AQ22" s="38"/>
    </row>
    <row r="23" spans="1:43" x14ac:dyDescent="0.25">
      <c r="A23" s="8">
        <v>14393</v>
      </c>
      <c r="B23" s="9">
        <v>20160909</v>
      </c>
      <c r="C23" s="8">
        <v>183930</v>
      </c>
      <c r="D23" s="9">
        <v>1</v>
      </c>
      <c r="E23" s="10">
        <v>-91.48</v>
      </c>
      <c r="F23" s="10">
        <v>42.7</v>
      </c>
      <c r="G23" s="10">
        <v>1817.34</v>
      </c>
      <c r="H23" s="10">
        <v>5.38</v>
      </c>
      <c r="I23" s="10">
        <v>0</v>
      </c>
      <c r="J23" s="10">
        <v>0.9</v>
      </c>
      <c r="K23" s="10">
        <v>0.75</v>
      </c>
      <c r="L23" s="9">
        <v>321</v>
      </c>
      <c r="M23" s="9">
        <v>1</v>
      </c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23">
        <f t="shared" si="0"/>
        <v>0</v>
      </c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38"/>
      <c r="AP23" s="38"/>
      <c r="AQ23" s="38"/>
    </row>
    <row r="24" spans="1:43" x14ac:dyDescent="0.25">
      <c r="A24" s="8">
        <v>14506</v>
      </c>
      <c r="B24" s="9">
        <v>20160917</v>
      </c>
      <c r="C24" s="8">
        <v>12048</v>
      </c>
      <c r="D24" s="9">
        <v>1</v>
      </c>
      <c r="E24" s="10">
        <v>-90.7</v>
      </c>
      <c r="F24" s="10">
        <v>37.53</v>
      </c>
      <c r="G24" s="10">
        <v>1421.87</v>
      </c>
      <c r="H24" s="10">
        <v>6.88</v>
      </c>
      <c r="I24" s="10">
        <v>0</v>
      </c>
      <c r="J24" s="10">
        <v>0.45</v>
      </c>
      <c r="K24" s="10">
        <v>0.8</v>
      </c>
      <c r="L24" s="9">
        <v>354</v>
      </c>
      <c r="M24" s="9">
        <v>1</v>
      </c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23">
        <f t="shared" si="0"/>
        <v>0</v>
      </c>
      <c r="AE24" s="38"/>
      <c r="AF24" s="38"/>
      <c r="AG24" s="38"/>
      <c r="AH24" s="38"/>
      <c r="AI24" s="38"/>
      <c r="AJ24" s="38"/>
      <c r="AK24" s="38"/>
      <c r="AL24" s="38"/>
      <c r="AM24" s="38"/>
      <c r="AN24" s="38"/>
      <c r="AO24" s="38"/>
      <c r="AP24" s="38"/>
      <c r="AQ24" s="38"/>
    </row>
    <row r="25" spans="1:43" x14ac:dyDescent="0.25">
      <c r="A25" s="8">
        <v>14506</v>
      </c>
      <c r="B25" s="9">
        <v>20160917</v>
      </c>
      <c r="C25" s="8">
        <v>12048</v>
      </c>
      <c r="D25" s="9">
        <v>2</v>
      </c>
      <c r="E25" s="10">
        <v>-90.07</v>
      </c>
      <c r="F25" s="10">
        <v>37.97</v>
      </c>
      <c r="G25" s="10">
        <v>1267.05</v>
      </c>
      <c r="H25" s="10">
        <v>7.12</v>
      </c>
      <c r="I25" s="10">
        <v>0</v>
      </c>
      <c r="J25" s="10">
        <v>0.6</v>
      </c>
      <c r="K25" s="10">
        <v>0.6</v>
      </c>
      <c r="L25" s="9">
        <v>115</v>
      </c>
      <c r="M25" s="9">
        <v>1</v>
      </c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23">
        <f t="shared" si="0"/>
        <v>0</v>
      </c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38"/>
      <c r="AQ25" s="38"/>
    </row>
    <row r="26" spans="1:43" x14ac:dyDescent="0.25">
      <c r="A26" s="8">
        <v>14629</v>
      </c>
      <c r="B26" s="9">
        <v>20160924</v>
      </c>
      <c r="C26" s="8">
        <v>230553</v>
      </c>
      <c r="D26" s="9">
        <v>1</v>
      </c>
      <c r="E26" s="10">
        <v>-94.98</v>
      </c>
      <c r="F26" s="10">
        <v>40.75</v>
      </c>
      <c r="G26" s="10">
        <v>1662.6</v>
      </c>
      <c r="H26" s="10">
        <v>7.62</v>
      </c>
      <c r="I26" s="10">
        <v>0</v>
      </c>
      <c r="J26" s="10">
        <v>0.7</v>
      </c>
      <c r="K26" s="10">
        <v>0.65</v>
      </c>
      <c r="L26" s="9">
        <v>330</v>
      </c>
      <c r="M26" s="9">
        <v>1</v>
      </c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23">
        <f t="shared" si="0"/>
        <v>0</v>
      </c>
      <c r="AE26" s="38"/>
      <c r="AF26" s="38"/>
      <c r="AG26" s="38"/>
      <c r="AH26" s="38"/>
      <c r="AI26" s="38"/>
      <c r="AJ26" s="38"/>
      <c r="AK26" s="38"/>
      <c r="AL26" s="38"/>
      <c r="AM26" s="38"/>
      <c r="AN26" s="38"/>
      <c r="AO26" s="38"/>
      <c r="AP26" s="38"/>
      <c r="AQ26" s="38"/>
    </row>
    <row r="27" spans="1:43" x14ac:dyDescent="0.25">
      <c r="A27" s="8">
        <v>14629</v>
      </c>
      <c r="B27" s="9">
        <v>20160924</v>
      </c>
      <c r="C27" s="8">
        <v>230553</v>
      </c>
      <c r="D27" s="9">
        <v>2</v>
      </c>
      <c r="E27" s="10">
        <v>-94.5</v>
      </c>
      <c r="F27" s="10">
        <v>41.88</v>
      </c>
      <c r="G27" s="10">
        <v>3659.59</v>
      </c>
      <c r="H27" s="10">
        <v>7.5</v>
      </c>
      <c r="I27" s="10">
        <v>0.12</v>
      </c>
      <c r="J27" s="10">
        <v>0.75</v>
      </c>
      <c r="K27" s="10">
        <v>1.5</v>
      </c>
      <c r="L27" s="9">
        <v>366</v>
      </c>
      <c r="M27" s="9">
        <v>1</v>
      </c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23">
        <f t="shared" si="0"/>
        <v>0</v>
      </c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</row>
    <row r="28" spans="1:43" x14ac:dyDescent="0.25">
      <c r="A28" s="8">
        <v>14808</v>
      </c>
      <c r="B28" s="9">
        <v>20161006</v>
      </c>
      <c r="C28" s="8">
        <v>105402</v>
      </c>
      <c r="D28" s="9">
        <v>1</v>
      </c>
      <c r="E28" s="10">
        <v>-95.5</v>
      </c>
      <c r="F28" s="10">
        <v>37.200000000000003</v>
      </c>
      <c r="G28" s="10">
        <v>7238.68</v>
      </c>
      <c r="H28" s="10">
        <v>8.1199999999999992</v>
      </c>
      <c r="I28" s="10">
        <v>0</v>
      </c>
      <c r="J28" s="10">
        <v>2.15</v>
      </c>
      <c r="K28" s="10">
        <v>1.25</v>
      </c>
      <c r="L28" s="9">
        <v>260</v>
      </c>
      <c r="M28" s="9">
        <v>1</v>
      </c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23">
        <f t="shared" si="0"/>
        <v>0</v>
      </c>
      <c r="AE28" s="38"/>
      <c r="AF28" s="38"/>
      <c r="AG28" s="38"/>
      <c r="AH28" s="38"/>
      <c r="AI28" s="38"/>
      <c r="AJ28" s="38"/>
      <c r="AK28" s="38"/>
      <c r="AL28" s="38"/>
      <c r="AM28" s="38"/>
      <c r="AN28" s="38"/>
      <c r="AO28" s="38"/>
      <c r="AP28" s="38"/>
      <c r="AQ28" s="38"/>
    </row>
    <row r="29" spans="1:43" x14ac:dyDescent="0.25">
      <c r="A29" s="8">
        <v>14808</v>
      </c>
      <c r="B29" s="9">
        <v>20161006</v>
      </c>
      <c r="C29" s="8">
        <v>105402</v>
      </c>
      <c r="D29" s="9">
        <v>2</v>
      </c>
      <c r="E29" s="10">
        <v>-94.02</v>
      </c>
      <c r="F29" s="10">
        <v>38.15</v>
      </c>
      <c r="G29" s="10">
        <v>2382.1999999999998</v>
      </c>
      <c r="H29" s="10">
        <v>6.75</v>
      </c>
      <c r="I29" s="10">
        <v>0</v>
      </c>
      <c r="J29" s="10">
        <v>0.7</v>
      </c>
      <c r="K29" s="10">
        <v>0.75</v>
      </c>
      <c r="L29" s="9">
        <v>258</v>
      </c>
      <c r="M29" s="9">
        <v>1</v>
      </c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23">
        <f t="shared" si="0"/>
        <v>0</v>
      </c>
      <c r="AE29" s="38"/>
      <c r="AF29" s="38"/>
      <c r="AG29" s="38"/>
      <c r="AH29" s="38"/>
      <c r="AI29" s="38"/>
      <c r="AJ29" s="38"/>
      <c r="AK29" s="38"/>
      <c r="AL29" s="38"/>
      <c r="AM29" s="38"/>
      <c r="AN29" s="38"/>
      <c r="AO29" s="38"/>
      <c r="AP29" s="38"/>
      <c r="AQ29" s="38"/>
    </row>
    <row r="30" spans="1:43" x14ac:dyDescent="0.25">
      <c r="A30" s="8">
        <v>15121</v>
      </c>
      <c r="B30" s="9">
        <v>20161026</v>
      </c>
      <c r="C30" s="8">
        <v>141606</v>
      </c>
      <c r="D30" s="9">
        <v>1</v>
      </c>
      <c r="E30" s="10">
        <v>-95.57</v>
      </c>
      <c r="F30" s="10">
        <v>36.4</v>
      </c>
      <c r="G30" s="10">
        <v>1965.51</v>
      </c>
      <c r="H30" s="10">
        <v>6.88</v>
      </c>
      <c r="I30" s="10">
        <v>0</v>
      </c>
      <c r="J30" s="10">
        <v>1.1000000000000001</v>
      </c>
      <c r="K30" s="10">
        <v>0.65</v>
      </c>
      <c r="L30" s="9">
        <v>223</v>
      </c>
      <c r="M30" s="9">
        <v>1</v>
      </c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23">
        <f t="shared" si="0"/>
        <v>0</v>
      </c>
      <c r="AE30" s="38"/>
      <c r="AF30" s="38"/>
      <c r="AG30" s="38"/>
      <c r="AH30" s="38"/>
      <c r="AI30" s="38"/>
      <c r="AJ30" s="38"/>
      <c r="AK30" s="38"/>
      <c r="AL30" s="38"/>
      <c r="AM30" s="38"/>
      <c r="AN30" s="38"/>
      <c r="AO30" s="38"/>
      <c r="AP30" s="38"/>
      <c r="AQ30" s="38"/>
    </row>
    <row r="31" spans="1:43" x14ac:dyDescent="0.25">
      <c r="A31" s="8">
        <v>19946</v>
      </c>
      <c r="B31" s="9">
        <v>20170901</v>
      </c>
      <c r="C31" s="8">
        <v>183109</v>
      </c>
      <c r="D31" s="9">
        <v>1</v>
      </c>
      <c r="E31" s="10">
        <v>-97.02</v>
      </c>
      <c r="F31" s="10">
        <v>52.88</v>
      </c>
      <c r="G31" s="10">
        <v>1958.92</v>
      </c>
      <c r="H31" s="10">
        <v>5.38</v>
      </c>
      <c r="I31" s="10">
        <v>0.12</v>
      </c>
      <c r="J31" s="10">
        <v>1.2</v>
      </c>
      <c r="K31" s="10">
        <v>0.5</v>
      </c>
      <c r="L31" s="9">
        <v>239</v>
      </c>
      <c r="M31" s="9">
        <v>1</v>
      </c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23">
        <f t="shared" si="0"/>
        <v>0</v>
      </c>
      <c r="AE31" s="38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</row>
    <row r="32" spans="1:43" x14ac:dyDescent="0.25">
      <c r="A32" s="8">
        <v>20008</v>
      </c>
      <c r="B32" s="9">
        <v>20170905</v>
      </c>
      <c r="C32" s="8">
        <v>181728</v>
      </c>
      <c r="D32" s="9">
        <v>4</v>
      </c>
      <c r="E32" s="10">
        <v>-92.12</v>
      </c>
      <c r="F32" s="10">
        <v>35.1</v>
      </c>
      <c r="G32" s="10">
        <v>1289.77</v>
      </c>
      <c r="H32" s="10">
        <v>7.88</v>
      </c>
      <c r="I32" s="10">
        <v>0</v>
      </c>
      <c r="J32" s="10">
        <v>1.4</v>
      </c>
      <c r="K32" s="10">
        <v>0.35</v>
      </c>
      <c r="L32" s="9">
        <v>124</v>
      </c>
      <c r="M32" s="9">
        <v>1</v>
      </c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23">
        <f t="shared" si="0"/>
        <v>0</v>
      </c>
      <c r="AE32" s="38"/>
      <c r="AF32" s="38"/>
      <c r="AG32" s="38"/>
      <c r="AH32" s="38"/>
      <c r="AI32" s="38"/>
      <c r="AJ32" s="38"/>
      <c r="AK32" s="38"/>
      <c r="AL32" s="38"/>
      <c r="AM32" s="38"/>
      <c r="AN32" s="38"/>
      <c r="AO32" s="38"/>
      <c r="AP32" s="38"/>
      <c r="AQ32" s="38"/>
    </row>
    <row r="33" spans="1:43" x14ac:dyDescent="0.25">
      <c r="A33" s="8">
        <v>20141</v>
      </c>
      <c r="B33" s="9">
        <v>20170914</v>
      </c>
      <c r="C33" s="8">
        <v>70907</v>
      </c>
      <c r="D33" s="9">
        <v>1</v>
      </c>
      <c r="E33" s="10">
        <v>-92.43</v>
      </c>
      <c r="F33" s="10">
        <v>49.17</v>
      </c>
      <c r="G33" s="10">
        <v>2384.54</v>
      </c>
      <c r="H33" s="10">
        <v>9.3800000000000008</v>
      </c>
      <c r="I33" s="10">
        <v>0</v>
      </c>
      <c r="J33" s="10">
        <v>1.2</v>
      </c>
      <c r="K33" s="10">
        <v>0.4</v>
      </c>
      <c r="L33" s="9">
        <v>405</v>
      </c>
      <c r="M33" s="9">
        <v>1</v>
      </c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23">
        <f t="shared" si="0"/>
        <v>0</v>
      </c>
      <c r="AE33" s="38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38"/>
    </row>
    <row r="34" spans="1:43" x14ac:dyDescent="0.25">
      <c r="A34" s="8">
        <v>20141</v>
      </c>
      <c r="B34" s="9">
        <v>20170914</v>
      </c>
      <c r="C34" s="8">
        <v>70907</v>
      </c>
      <c r="D34" s="9">
        <v>2</v>
      </c>
      <c r="E34" s="10">
        <v>-90.75</v>
      </c>
      <c r="F34" s="10">
        <v>49.72</v>
      </c>
      <c r="G34" s="10">
        <v>1738.48</v>
      </c>
      <c r="H34" s="10">
        <v>9.3800000000000008</v>
      </c>
      <c r="I34" s="10">
        <v>0.25</v>
      </c>
      <c r="J34" s="10">
        <v>1.75</v>
      </c>
      <c r="K34" s="10">
        <v>0.4</v>
      </c>
      <c r="L34" s="9">
        <v>456</v>
      </c>
      <c r="M34" s="9">
        <v>1</v>
      </c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23">
        <f t="shared" si="0"/>
        <v>0</v>
      </c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</row>
    <row r="35" spans="1:43" x14ac:dyDescent="0.25">
      <c r="A35" s="8">
        <v>20285</v>
      </c>
      <c r="B35" s="9">
        <v>20170923</v>
      </c>
      <c r="C35" s="8">
        <v>134205</v>
      </c>
      <c r="D35" s="9">
        <v>1</v>
      </c>
      <c r="E35" s="10">
        <v>-104.22</v>
      </c>
      <c r="F35" s="10">
        <v>36.799999999999997</v>
      </c>
      <c r="G35" s="10">
        <v>1806.84</v>
      </c>
      <c r="H35" s="10">
        <v>8</v>
      </c>
      <c r="I35" s="10">
        <v>1.62</v>
      </c>
      <c r="J35" s="10">
        <v>0.6</v>
      </c>
      <c r="K35" s="10">
        <v>1.05</v>
      </c>
      <c r="L35" s="9">
        <v>2137</v>
      </c>
      <c r="M35" s="9">
        <v>1</v>
      </c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23">
        <f t="shared" si="0"/>
        <v>0</v>
      </c>
      <c r="AE35" s="38"/>
      <c r="AF35" s="38"/>
      <c r="AG35" s="38"/>
      <c r="AH35" s="38"/>
      <c r="AI35" s="38"/>
      <c r="AJ35" s="38"/>
      <c r="AK35" s="38"/>
      <c r="AL35" s="38"/>
      <c r="AM35" s="38"/>
      <c r="AN35" s="38"/>
      <c r="AO35" s="38"/>
      <c r="AP35" s="38"/>
      <c r="AQ35" s="38"/>
    </row>
    <row r="36" spans="1:43" x14ac:dyDescent="0.25">
      <c r="A36" s="8">
        <v>20433</v>
      </c>
      <c r="B36" s="9">
        <v>20171003</v>
      </c>
      <c r="C36" s="8">
        <v>14251</v>
      </c>
      <c r="D36" s="9">
        <v>1</v>
      </c>
      <c r="E36" s="10">
        <v>-102.12</v>
      </c>
      <c r="F36" s="10">
        <v>40.53</v>
      </c>
      <c r="G36" s="10">
        <v>1010.33</v>
      </c>
      <c r="H36" s="10">
        <v>7.62</v>
      </c>
      <c r="I36" s="10">
        <v>0.88</v>
      </c>
      <c r="J36" s="10">
        <v>0.5</v>
      </c>
      <c r="K36" s="10">
        <v>0.6</v>
      </c>
      <c r="L36" s="9">
        <v>1105</v>
      </c>
      <c r="M36" s="9">
        <v>1</v>
      </c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23">
        <f t="shared" si="0"/>
        <v>0</v>
      </c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</row>
    <row r="37" spans="1:43" x14ac:dyDescent="0.25">
      <c r="A37" s="8">
        <v>20730</v>
      </c>
      <c r="B37" s="9">
        <v>20171022</v>
      </c>
      <c r="C37" s="8">
        <v>42123</v>
      </c>
      <c r="D37" s="9">
        <v>1</v>
      </c>
      <c r="E37" s="10">
        <v>-92.28</v>
      </c>
      <c r="F37" s="10">
        <v>40.47</v>
      </c>
      <c r="G37" s="10">
        <v>4185.3999999999996</v>
      </c>
      <c r="H37" s="10">
        <v>6.12</v>
      </c>
      <c r="I37" s="10">
        <v>0</v>
      </c>
      <c r="J37" s="10">
        <v>1.8</v>
      </c>
      <c r="K37" s="10">
        <v>1.7</v>
      </c>
      <c r="L37" s="9">
        <v>231</v>
      </c>
      <c r="M37" s="9">
        <v>1</v>
      </c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23">
        <f t="shared" si="0"/>
        <v>0</v>
      </c>
      <c r="AE37" s="38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</row>
    <row r="38" spans="1:43" x14ac:dyDescent="0.25">
      <c r="A38" s="11"/>
      <c r="B38" s="12"/>
      <c r="C38" s="11"/>
      <c r="D38" s="12"/>
      <c r="E38" s="13"/>
      <c r="F38" s="13"/>
      <c r="G38" s="13">
        <v>2198.6474285714298</v>
      </c>
      <c r="H38" s="13">
        <v>7.5574285714285701</v>
      </c>
      <c r="I38" s="13">
        <v>9.9428571428571394E-2</v>
      </c>
      <c r="J38" s="13">
        <v>0.93285714285714305</v>
      </c>
      <c r="K38" s="13">
        <v>0.74142857142857099</v>
      </c>
      <c r="L38" s="14">
        <v>407.085714285714</v>
      </c>
      <c r="M38" s="12"/>
      <c r="N38" s="12"/>
      <c r="O38" s="12"/>
      <c r="P38" s="12"/>
      <c r="Q38" s="12"/>
      <c r="R38" s="12"/>
      <c r="S38" s="12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>
        <v>0</v>
      </c>
      <c r="AE38" s="39"/>
      <c r="AF38" s="39"/>
      <c r="AG38" s="39"/>
      <c r="AH38" s="39"/>
      <c r="AI38" s="39"/>
      <c r="AJ38" s="39"/>
      <c r="AK38" s="39"/>
      <c r="AL38" s="39"/>
      <c r="AM38" s="39"/>
      <c r="AN38" s="39"/>
      <c r="AO38" s="39"/>
      <c r="AP38" s="39"/>
      <c r="AQ38" s="39"/>
    </row>
    <row r="39" spans="1:43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5"/>
      <c r="AD39" s="13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</row>
    <row r="40" spans="1:43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33" t="s">
        <v>37</v>
      </c>
      <c r="AD40" s="13">
        <f>AVERAGE(AD3:AD37)</f>
        <v>0.58571428571428574</v>
      </c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</row>
    <row r="41" spans="1:43" x14ac:dyDescent="0.25">
      <c r="AC41" s="32" t="s">
        <v>38</v>
      </c>
      <c r="AD41">
        <f>MAX(AD3:AD37)</f>
        <v>8.5</v>
      </c>
    </row>
    <row r="42" spans="1:43" x14ac:dyDescent="0.25">
      <c r="AC42" s="32" t="s">
        <v>39</v>
      </c>
      <c r="AD42">
        <f>MIN(AD3:AD37)</f>
        <v>-3</v>
      </c>
    </row>
  </sheetData>
  <mergeCells count="40">
    <mergeCell ref="AE34:AQ34"/>
    <mergeCell ref="AE35:AQ35"/>
    <mergeCell ref="AE36:AQ36"/>
    <mergeCell ref="AE37:AQ37"/>
    <mergeCell ref="AE38:AQ38"/>
    <mergeCell ref="AE29:AQ29"/>
    <mergeCell ref="AE30:AQ30"/>
    <mergeCell ref="AE31:AQ31"/>
    <mergeCell ref="AE32:AQ32"/>
    <mergeCell ref="AE33:AQ33"/>
    <mergeCell ref="AE24:AQ24"/>
    <mergeCell ref="AE25:AQ25"/>
    <mergeCell ref="AE26:AQ26"/>
    <mergeCell ref="AE27:AQ27"/>
    <mergeCell ref="AE28:AQ28"/>
    <mergeCell ref="AE19:AQ19"/>
    <mergeCell ref="AE20:AQ20"/>
    <mergeCell ref="AE21:AQ21"/>
    <mergeCell ref="AE22:AQ22"/>
    <mergeCell ref="AE23:AQ23"/>
    <mergeCell ref="AE14:AQ14"/>
    <mergeCell ref="AE15:AQ15"/>
    <mergeCell ref="AE16:AQ16"/>
    <mergeCell ref="AE17:AQ17"/>
    <mergeCell ref="AE18:AQ18"/>
    <mergeCell ref="AE9:AQ9"/>
    <mergeCell ref="AE10:AQ10"/>
    <mergeCell ref="AE11:AQ11"/>
    <mergeCell ref="AE12:AQ12"/>
    <mergeCell ref="AE13:AQ13"/>
    <mergeCell ref="AE4:AQ4"/>
    <mergeCell ref="AE5:AQ5"/>
    <mergeCell ref="AE6:AQ6"/>
    <mergeCell ref="AE7:AQ7"/>
    <mergeCell ref="AE8:AQ8"/>
    <mergeCell ref="A1:S1"/>
    <mergeCell ref="T1:AC1"/>
    <mergeCell ref="AE1:AQ1"/>
    <mergeCell ref="AE2:AQ2"/>
    <mergeCell ref="AE3:AQ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80"/>
  <sheetViews>
    <sheetView tabSelected="1" topLeftCell="O1" workbookViewId="0">
      <pane ySplit="2" topLeftCell="A64" activePane="bottomLeft" state="frozen"/>
      <selection pane="bottomLeft" activeCell="AD78" sqref="AD78"/>
    </sheetView>
  </sheetViews>
  <sheetFormatPr defaultRowHeight="15" x14ac:dyDescent="0.25"/>
  <cols>
    <col min="1" max="1" width="2.28515625" customWidth="1"/>
    <col min="3" max="3" width="7" customWidth="1"/>
    <col min="4" max="4" width="2.7109375" customWidth="1"/>
    <col min="5" max="5" width="6.7109375" customWidth="1"/>
    <col min="6" max="6" width="6.85546875" customWidth="1"/>
    <col min="8" max="9" width="6.7109375" customWidth="1"/>
    <col min="10" max="10" width="6.140625" customWidth="1"/>
    <col min="12" max="12" width="3.5703125" customWidth="1"/>
    <col min="13" max="13" width="3.140625" customWidth="1"/>
    <col min="14" max="14" width="2.28515625" customWidth="1"/>
    <col min="15" max="15" width="4" customWidth="1"/>
    <col min="16" max="16" width="7.5703125" customWidth="1"/>
    <col min="17" max="17" width="7" customWidth="1"/>
    <col min="18" max="18" width="9" customWidth="1"/>
    <col min="20" max="20" width="7" customWidth="1"/>
    <col min="21" max="21" width="10.5703125" customWidth="1"/>
  </cols>
  <sheetData>
    <row r="1" spans="1:43" x14ac:dyDescent="0.25">
      <c r="A1" s="34" t="s">
        <v>31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5" t="s">
        <v>1</v>
      </c>
      <c r="U1" s="35"/>
      <c r="V1" s="35"/>
      <c r="W1" s="35"/>
      <c r="X1" s="35"/>
      <c r="Y1" s="35"/>
      <c r="Z1" s="35"/>
      <c r="AA1" s="35"/>
      <c r="AB1" s="35"/>
      <c r="AC1" s="35"/>
      <c r="AD1" s="16"/>
      <c r="AE1" s="36" t="s">
        <v>2</v>
      </c>
      <c r="AF1" s="36"/>
      <c r="AG1" s="36"/>
      <c r="AH1" s="36"/>
      <c r="AI1" s="36"/>
      <c r="AJ1" s="36"/>
      <c r="AK1" s="36"/>
      <c r="AL1" s="36"/>
      <c r="AM1" s="36"/>
      <c r="AN1" s="36"/>
      <c r="AO1" s="36"/>
      <c r="AP1" s="36"/>
      <c r="AQ1" s="36"/>
    </row>
    <row r="2" spans="1:43" ht="76.5" x14ac:dyDescent="0.25">
      <c r="A2" s="17" t="s">
        <v>3</v>
      </c>
      <c r="B2" s="18" t="s">
        <v>4</v>
      </c>
      <c r="C2" s="17" t="s">
        <v>5</v>
      </c>
      <c r="D2" s="18" t="s">
        <v>6</v>
      </c>
      <c r="E2" s="19" t="s">
        <v>7</v>
      </c>
      <c r="F2" s="19" t="s">
        <v>8</v>
      </c>
      <c r="G2" s="19" t="s">
        <v>9</v>
      </c>
      <c r="H2" s="19" t="s">
        <v>10</v>
      </c>
      <c r="I2" s="19" t="s">
        <v>11</v>
      </c>
      <c r="J2" s="19" t="s">
        <v>12</v>
      </c>
      <c r="K2" s="19" t="s">
        <v>13</v>
      </c>
      <c r="L2" s="18" t="s">
        <v>14</v>
      </c>
      <c r="M2" s="18" t="s">
        <v>15</v>
      </c>
      <c r="N2" s="18" t="s">
        <v>16</v>
      </c>
      <c r="O2" s="18" t="s">
        <v>17</v>
      </c>
      <c r="P2" s="18" t="s">
        <v>18</v>
      </c>
      <c r="Q2" s="18" t="s">
        <v>19</v>
      </c>
      <c r="R2" s="18" t="s">
        <v>20</v>
      </c>
      <c r="S2" s="18" t="s">
        <v>21</v>
      </c>
      <c r="T2" s="20" t="s">
        <v>22</v>
      </c>
      <c r="U2" s="20" t="s">
        <v>33</v>
      </c>
      <c r="V2" s="20" t="s">
        <v>32</v>
      </c>
      <c r="W2" s="20" t="s">
        <v>23</v>
      </c>
      <c r="X2" s="20" t="s">
        <v>24</v>
      </c>
      <c r="Y2" s="20" t="s">
        <v>25</v>
      </c>
      <c r="Z2" s="20" t="s">
        <v>26</v>
      </c>
      <c r="AA2" s="20" t="s">
        <v>27</v>
      </c>
      <c r="AB2" s="20" t="s">
        <v>28</v>
      </c>
      <c r="AC2" s="20" t="s">
        <v>29</v>
      </c>
      <c r="AD2" s="21" t="s">
        <v>30</v>
      </c>
      <c r="AE2" s="37"/>
      <c r="AF2" s="37"/>
      <c r="AG2" s="37"/>
      <c r="AH2" s="37"/>
      <c r="AI2" s="37"/>
      <c r="AJ2" s="37"/>
      <c r="AK2" s="37"/>
      <c r="AL2" s="37"/>
      <c r="AM2" s="37"/>
      <c r="AN2" s="37"/>
      <c r="AO2" s="37"/>
      <c r="AP2" s="37"/>
      <c r="AQ2" s="37"/>
    </row>
    <row r="3" spans="1:43" x14ac:dyDescent="0.25">
      <c r="A3" s="22">
        <v>2925</v>
      </c>
      <c r="B3" s="23">
        <v>20140903</v>
      </c>
      <c r="C3" s="22">
        <v>162035</v>
      </c>
      <c r="D3" s="23">
        <v>1</v>
      </c>
      <c r="E3" s="24">
        <v>-75.150000000000006</v>
      </c>
      <c r="F3" s="24">
        <v>25</v>
      </c>
      <c r="G3" s="24">
        <v>2157.13</v>
      </c>
      <c r="H3" s="24">
        <v>5.12</v>
      </c>
      <c r="I3" s="24">
        <v>0</v>
      </c>
      <c r="J3" s="24">
        <v>0.45</v>
      </c>
      <c r="K3" s="24">
        <v>1.1499999999999999</v>
      </c>
      <c r="L3" s="23">
        <v>0</v>
      </c>
      <c r="M3" s="23">
        <v>0</v>
      </c>
      <c r="N3" s="23"/>
      <c r="O3" s="23"/>
      <c r="P3" s="23" t="s">
        <v>41</v>
      </c>
      <c r="Q3" s="23"/>
      <c r="R3" s="23"/>
      <c r="S3" s="23"/>
      <c r="T3" s="23">
        <v>-0.5</v>
      </c>
      <c r="U3" s="23">
        <v>-0.5</v>
      </c>
      <c r="V3" s="23">
        <v>-0.5</v>
      </c>
      <c r="W3" s="23">
        <v>0.5</v>
      </c>
      <c r="X3" s="23">
        <v>0.5</v>
      </c>
      <c r="Y3" s="23">
        <v>1</v>
      </c>
      <c r="Z3" s="23">
        <v>0</v>
      </c>
      <c r="AA3" s="23">
        <v>1</v>
      </c>
      <c r="AB3" s="23">
        <v>-0.5</v>
      </c>
      <c r="AC3" s="23">
        <v>1</v>
      </c>
      <c r="AD3" s="23">
        <f>SUM(T3:AC3)</f>
        <v>2</v>
      </c>
      <c r="AE3" s="40" t="s">
        <v>34</v>
      </c>
      <c r="AF3" s="40"/>
      <c r="AG3" s="40"/>
      <c r="AH3" s="40"/>
      <c r="AI3" s="40"/>
      <c r="AJ3" s="40"/>
      <c r="AK3" s="40"/>
      <c r="AL3" s="40"/>
      <c r="AM3" s="40"/>
      <c r="AN3" s="40"/>
      <c r="AO3" s="40"/>
      <c r="AP3" s="40"/>
      <c r="AQ3" s="40"/>
    </row>
    <row r="4" spans="1:43" x14ac:dyDescent="0.25">
      <c r="A4" s="22">
        <v>2978</v>
      </c>
      <c r="B4" s="23">
        <v>20140907</v>
      </c>
      <c r="C4" s="22">
        <v>23630</v>
      </c>
      <c r="D4" s="23">
        <v>1</v>
      </c>
      <c r="E4" s="24">
        <v>-94.95</v>
      </c>
      <c r="F4" s="24">
        <v>32.22</v>
      </c>
      <c r="G4" s="24">
        <v>1412.06</v>
      </c>
      <c r="H4" s="24">
        <v>8.6199999999999992</v>
      </c>
      <c r="I4" s="24">
        <v>0</v>
      </c>
      <c r="J4" s="24">
        <v>0.55000000000000004</v>
      </c>
      <c r="K4" s="24">
        <v>0.6</v>
      </c>
      <c r="L4" s="23">
        <v>147</v>
      </c>
      <c r="M4" s="23">
        <v>1</v>
      </c>
      <c r="N4" s="23"/>
      <c r="O4" s="23"/>
      <c r="P4" s="23" t="s">
        <v>42</v>
      </c>
      <c r="Q4" s="23"/>
      <c r="R4" s="23"/>
      <c r="S4" s="23"/>
      <c r="T4" s="23">
        <v>0</v>
      </c>
      <c r="U4" s="23">
        <v>0</v>
      </c>
      <c r="V4" s="23">
        <v>0.5</v>
      </c>
      <c r="W4" s="23">
        <v>0</v>
      </c>
      <c r="X4" s="23">
        <v>1</v>
      </c>
      <c r="Y4" s="23">
        <v>0.5</v>
      </c>
      <c r="Z4" s="23">
        <v>0</v>
      </c>
      <c r="AA4" s="23">
        <v>0</v>
      </c>
      <c r="AB4" s="23">
        <v>0</v>
      </c>
      <c r="AC4" s="23">
        <v>0</v>
      </c>
      <c r="AD4" s="23">
        <f t="shared" ref="AD4:AD67" si="0">SUM(T4:AC4)</f>
        <v>2</v>
      </c>
      <c r="AE4" s="40" t="s">
        <v>35</v>
      </c>
      <c r="AF4" s="40"/>
      <c r="AG4" s="40"/>
      <c r="AH4" s="40"/>
      <c r="AI4" s="40"/>
      <c r="AJ4" s="40"/>
      <c r="AK4" s="40"/>
      <c r="AL4" s="40"/>
      <c r="AM4" s="40"/>
      <c r="AN4" s="40"/>
      <c r="AO4" s="40"/>
      <c r="AP4" s="40"/>
      <c r="AQ4" s="40"/>
    </row>
    <row r="5" spans="1:43" x14ac:dyDescent="0.25">
      <c r="A5" s="22">
        <v>3116</v>
      </c>
      <c r="B5" s="23">
        <v>20140915</v>
      </c>
      <c r="C5" s="22">
        <v>232435</v>
      </c>
      <c r="D5" s="23">
        <v>1</v>
      </c>
      <c r="E5" s="24">
        <v>-83.52</v>
      </c>
      <c r="F5" s="24">
        <v>31.93</v>
      </c>
      <c r="G5" s="24">
        <v>1233.06</v>
      </c>
      <c r="H5" s="24">
        <v>9.75</v>
      </c>
      <c r="I5" s="24">
        <v>0</v>
      </c>
      <c r="J5" s="24">
        <v>0.9</v>
      </c>
      <c r="K5" s="24">
        <v>0.5</v>
      </c>
      <c r="L5" s="23">
        <v>109</v>
      </c>
      <c r="M5" s="23">
        <v>1</v>
      </c>
      <c r="N5" s="23"/>
      <c r="O5" s="23"/>
      <c r="P5" s="23" t="s">
        <v>43</v>
      </c>
      <c r="Q5" s="23"/>
      <c r="R5" s="23"/>
      <c r="S5" s="23"/>
      <c r="T5" s="23">
        <v>-0.5</v>
      </c>
      <c r="U5" s="23">
        <v>-1</v>
      </c>
      <c r="V5" s="23">
        <v>1</v>
      </c>
      <c r="W5" s="23">
        <v>0.5</v>
      </c>
      <c r="X5" s="23">
        <v>1</v>
      </c>
      <c r="Y5" s="23">
        <v>1</v>
      </c>
      <c r="Z5" s="23">
        <v>0</v>
      </c>
      <c r="AA5" s="23">
        <v>-1</v>
      </c>
      <c r="AB5" s="23">
        <v>-1</v>
      </c>
      <c r="AC5" s="23">
        <v>-1</v>
      </c>
      <c r="AD5" s="23">
        <f t="shared" si="0"/>
        <v>-1</v>
      </c>
      <c r="AE5" s="40" t="s">
        <v>36</v>
      </c>
      <c r="AF5" s="40"/>
      <c r="AG5" s="40"/>
      <c r="AH5" s="40"/>
      <c r="AI5" s="40"/>
      <c r="AJ5" s="40"/>
      <c r="AK5" s="40"/>
      <c r="AL5" s="40"/>
      <c r="AM5" s="40"/>
      <c r="AN5" s="40"/>
      <c r="AO5" s="40"/>
      <c r="AP5" s="40"/>
      <c r="AQ5" s="40"/>
    </row>
    <row r="6" spans="1:43" x14ac:dyDescent="0.25">
      <c r="A6" s="22">
        <v>3132</v>
      </c>
      <c r="B6" s="23">
        <v>20140917</v>
      </c>
      <c r="C6" s="22">
        <v>207</v>
      </c>
      <c r="D6" s="23">
        <v>1</v>
      </c>
      <c r="E6" s="24">
        <v>-97.53</v>
      </c>
      <c r="F6" s="24">
        <v>30.52</v>
      </c>
      <c r="G6" s="24">
        <v>1118.32</v>
      </c>
      <c r="H6" s="24">
        <v>6.38</v>
      </c>
      <c r="I6" s="24">
        <v>0</v>
      </c>
      <c r="J6" s="24">
        <v>0.8</v>
      </c>
      <c r="K6" s="24">
        <v>0.3</v>
      </c>
      <c r="L6" s="23">
        <v>192</v>
      </c>
      <c r="M6" s="23">
        <v>1</v>
      </c>
      <c r="N6" s="23"/>
      <c r="O6" s="23"/>
      <c r="P6" s="23" t="s">
        <v>42</v>
      </c>
      <c r="Q6" s="23"/>
      <c r="R6" s="23"/>
      <c r="S6" s="23"/>
      <c r="T6" s="23">
        <v>-1</v>
      </c>
      <c r="U6" s="23">
        <v>1</v>
      </c>
      <c r="V6" s="23">
        <v>0.5</v>
      </c>
      <c r="W6" s="23">
        <v>0</v>
      </c>
      <c r="X6" s="23">
        <v>0.5</v>
      </c>
      <c r="Y6" s="23">
        <v>1</v>
      </c>
      <c r="Z6" s="23">
        <v>0</v>
      </c>
      <c r="AA6" s="23">
        <v>-1</v>
      </c>
      <c r="AB6" s="23">
        <v>-1</v>
      </c>
      <c r="AC6" s="23">
        <v>-1</v>
      </c>
      <c r="AD6" s="23">
        <f t="shared" si="0"/>
        <v>-1</v>
      </c>
      <c r="AE6" s="40" t="s">
        <v>44</v>
      </c>
      <c r="AF6" s="40"/>
      <c r="AG6" s="40"/>
      <c r="AH6" s="40"/>
      <c r="AI6" s="40"/>
      <c r="AJ6" s="40"/>
      <c r="AK6" s="40"/>
      <c r="AL6" s="40"/>
      <c r="AM6" s="40"/>
      <c r="AN6" s="40"/>
      <c r="AO6" s="40"/>
      <c r="AP6" s="40"/>
      <c r="AQ6" s="40"/>
    </row>
    <row r="7" spans="1:43" x14ac:dyDescent="0.25">
      <c r="A7" s="22">
        <v>3316</v>
      </c>
      <c r="B7" s="23">
        <v>20140928</v>
      </c>
      <c r="C7" s="22">
        <v>195858</v>
      </c>
      <c r="D7" s="23">
        <v>1</v>
      </c>
      <c r="E7" s="24">
        <v>-87.93</v>
      </c>
      <c r="F7" s="24">
        <v>27.55</v>
      </c>
      <c r="G7" s="24">
        <v>1096.23</v>
      </c>
      <c r="H7" s="24">
        <v>7</v>
      </c>
      <c r="I7" s="24">
        <v>0</v>
      </c>
      <c r="J7" s="24">
        <v>0.3</v>
      </c>
      <c r="K7" s="24">
        <v>0.65</v>
      </c>
      <c r="L7" s="23">
        <v>0</v>
      </c>
      <c r="M7" s="23">
        <v>0</v>
      </c>
      <c r="N7" s="23"/>
      <c r="O7" s="23"/>
      <c r="P7" s="23" t="s">
        <v>40</v>
      </c>
      <c r="Q7" s="23"/>
      <c r="R7" s="23"/>
      <c r="S7" s="23"/>
      <c r="T7" s="23">
        <v>-1</v>
      </c>
      <c r="U7" s="23">
        <v>-1</v>
      </c>
      <c r="V7" s="23">
        <v>-0.5</v>
      </c>
      <c r="W7" s="23">
        <v>-1</v>
      </c>
      <c r="X7" s="23">
        <v>1</v>
      </c>
      <c r="Y7" s="23">
        <v>0.5</v>
      </c>
      <c r="Z7" s="23">
        <v>0</v>
      </c>
      <c r="AA7" s="23">
        <v>1</v>
      </c>
      <c r="AB7" s="23">
        <v>-1</v>
      </c>
      <c r="AC7" s="23">
        <v>1</v>
      </c>
      <c r="AD7" s="23">
        <f t="shared" si="0"/>
        <v>-1</v>
      </c>
      <c r="AE7" s="40" t="s">
        <v>45</v>
      </c>
      <c r="AF7" s="40"/>
      <c r="AG7" s="40"/>
      <c r="AH7" s="40"/>
      <c r="AI7" s="40"/>
      <c r="AJ7" s="40"/>
      <c r="AK7" s="40"/>
      <c r="AL7" s="40"/>
      <c r="AM7" s="40"/>
      <c r="AN7" s="40"/>
      <c r="AO7" s="40"/>
      <c r="AP7" s="40"/>
      <c r="AQ7" s="40"/>
    </row>
    <row r="8" spans="1:43" x14ac:dyDescent="0.25">
      <c r="A8" s="22">
        <v>3316</v>
      </c>
      <c r="B8" s="23">
        <v>20140928</v>
      </c>
      <c r="C8" s="22">
        <v>195858</v>
      </c>
      <c r="D8" s="23">
        <v>2</v>
      </c>
      <c r="E8" s="24">
        <v>-86.85</v>
      </c>
      <c r="F8" s="24">
        <v>28.85</v>
      </c>
      <c r="G8" s="24">
        <v>1110.05</v>
      </c>
      <c r="H8" s="24">
        <v>5.12</v>
      </c>
      <c r="I8" s="24">
        <v>0</v>
      </c>
      <c r="J8" s="24">
        <v>0.75</v>
      </c>
      <c r="K8" s="24">
        <v>0.35</v>
      </c>
      <c r="L8" s="23">
        <v>0</v>
      </c>
      <c r="M8" s="23">
        <v>0</v>
      </c>
      <c r="N8" s="23"/>
      <c r="O8" s="23"/>
      <c r="P8" s="23" t="s">
        <v>40</v>
      </c>
      <c r="Q8" s="23"/>
      <c r="R8" s="23"/>
      <c r="S8" s="23"/>
      <c r="T8" s="23">
        <v>-1</v>
      </c>
      <c r="U8" s="23">
        <v>-1</v>
      </c>
      <c r="V8" s="23">
        <v>-0.5</v>
      </c>
      <c r="W8" s="23">
        <v>-1</v>
      </c>
      <c r="X8" s="23">
        <v>0.5</v>
      </c>
      <c r="Y8" s="23">
        <v>-0.5</v>
      </c>
      <c r="Z8" s="23">
        <v>0</v>
      </c>
      <c r="AA8" s="23">
        <v>-0.5</v>
      </c>
      <c r="AB8" s="23">
        <v>0.5</v>
      </c>
      <c r="AC8" s="23">
        <v>1</v>
      </c>
      <c r="AD8" s="23">
        <f t="shared" si="0"/>
        <v>-2.5</v>
      </c>
      <c r="AE8" s="40" t="s">
        <v>46</v>
      </c>
      <c r="AF8" s="40"/>
      <c r="AG8" s="40"/>
      <c r="AH8" s="40"/>
      <c r="AI8" s="40"/>
      <c r="AJ8" s="40"/>
      <c r="AK8" s="40"/>
      <c r="AL8" s="40"/>
      <c r="AM8" s="40"/>
      <c r="AN8" s="40"/>
      <c r="AO8" s="40"/>
      <c r="AP8" s="40"/>
      <c r="AQ8" s="40"/>
    </row>
    <row r="9" spans="1:43" x14ac:dyDescent="0.25">
      <c r="A9" s="22">
        <v>3387</v>
      </c>
      <c r="B9" s="30">
        <v>20141003</v>
      </c>
      <c r="C9" s="22">
        <v>85751</v>
      </c>
      <c r="D9" s="23">
        <v>1</v>
      </c>
      <c r="E9" s="24">
        <v>-92.88</v>
      </c>
      <c r="F9" s="24">
        <v>29.58</v>
      </c>
      <c r="G9" s="24">
        <v>9946.8700000000008</v>
      </c>
      <c r="H9" s="24">
        <v>7.5</v>
      </c>
      <c r="I9" s="24">
        <v>0</v>
      </c>
      <c r="J9" s="24">
        <v>3.5</v>
      </c>
      <c r="K9" s="24">
        <v>2.2000000000000002</v>
      </c>
      <c r="L9" s="23">
        <v>0</v>
      </c>
      <c r="M9" s="23">
        <v>0</v>
      </c>
      <c r="N9" s="23"/>
      <c r="O9" s="23"/>
      <c r="P9" s="23" t="s">
        <v>47</v>
      </c>
      <c r="Q9" s="23"/>
      <c r="R9" s="23"/>
      <c r="S9" s="23"/>
      <c r="T9" s="23">
        <v>1</v>
      </c>
      <c r="U9" s="23">
        <v>1</v>
      </c>
      <c r="V9" s="23">
        <v>1</v>
      </c>
      <c r="W9" s="23">
        <v>1</v>
      </c>
      <c r="X9" s="23">
        <v>0.5</v>
      </c>
      <c r="Y9" s="23">
        <v>0.5</v>
      </c>
      <c r="Z9" s="23">
        <v>0</v>
      </c>
      <c r="AA9" s="23">
        <v>1</v>
      </c>
      <c r="AB9" s="23">
        <v>1</v>
      </c>
      <c r="AC9" s="23">
        <v>1</v>
      </c>
      <c r="AD9" s="23">
        <f t="shared" si="0"/>
        <v>8</v>
      </c>
      <c r="AE9" s="40" t="s">
        <v>48</v>
      </c>
      <c r="AF9" s="40"/>
      <c r="AG9" s="40"/>
      <c r="AH9" s="40"/>
      <c r="AI9" s="40"/>
      <c r="AJ9" s="40"/>
      <c r="AK9" s="40"/>
      <c r="AL9" s="40"/>
      <c r="AM9" s="40"/>
      <c r="AN9" s="40"/>
      <c r="AO9" s="40"/>
      <c r="AP9" s="40"/>
      <c r="AQ9" s="40"/>
    </row>
    <row r="10" spans="1:43" x14ac:dyDescent="0.25">
      <c r="A10" s="22">
        <v>3417</v>
      </c>
      <c r="B10" s="23">
        <v>20141005</v>
      </c>
      <c r="C10" s="22">
        <v>71350</v>
      </c>
      <c r="D10" s="23">
        <v>1</v>
      </c>
      <c r="E10" s="24">
        <v>-76.38</v>
      </c>
      <c r="F10" s="24">
        <v>26.4</v>
      </c>
      <c r="G10" s="24">
        <v>1079.8</v>
      </c>
      <c r="H10" s="24">
        <v>6</v>
      </c>
      <c r="I10" s="24">
        <v>0</v>
      </c>
      <c r="J10" s="24">
        <v>0.5</v>
      </c>
      <c r="K10" s="24">
        <v>0.55000000000000004</v>
      </c>
      <c r="L10" s="23">
        <v>0</v>
      </c>
      <c r="M10" s="23">
        <v>0</v>
      </c>
      <c r="N10" s="23"/>
      <c r="O10" s="23"/>
      <c r="P10" s="23" t="s">
        <v>41</v>
      </c>
      <c r="Q10" s="23"/>
      <c r="R10" s="23"/>
      <c r="S10" s="23"/>
      <c r="T10" s="23">
        <v>-1</v>
      </c>
      <c r="U10" s="23">
        <v>1</v>
      </c>
      <c r="V10" s="23">
        <v>-1</v>
      </c>
      <c r="W10" s="23">
        <v>-1</v>
      </c>
      <c r="X10" s="23">
        <v>0.5</v>
      </c>
      <c r="Y10" s="23">
        <v>1</v>
      </c>
      <c r="Z10" s="23">
        <v>0</v>
      </c>
      <c r="AA10" s="23">
        <v>1</v>
      </c>
      <c r="AB10" s="23">
        <v>0.5</v>
      </c>
      <c r="AC10" s="23">
        <v>1</v>
      </c>
      <c r="AD10" s="23">
        <f t="shared" si="0"/>
        <v>2</v>
      </c>
      <c r="AE10" s="40" t="s">
        <v>49</v>
      </c>
      <c r="AF10" s="40"/>
      <c r="AG10" s="40"/>
      <c r="AH10" s="40"/>
      <c r="AI10" s="40"/>
      <c r="AJ10" s="40"/>
      <c r="AK10" s="40"/>
      <c r="AL10" s="40"/>
      <c r="AM10" s="40"/>
      <c r="AN10" s="40"/>
      <c r="AO10" s="40"/>
      <c r="AP10" s="40"/>
      <c r="AQ10" s="40"/>
    </row>
    <row r="11" spans="1:43" x14ac:dyDescent="0.25">
      <c r="A11" s="22">
        <v>3417</v>
      </c>
      <c r="B11" s="23">
        <v>20141005</v>
      </c>
      <c r="C11" s="22">
        <v>71350</v>
      </c>
      <c r="D11" s="23">
        <v>2</v>
      </c>
      <c r="E11" s="24">
        <v>-75.930000000000007</v>
      </c>
      <c r="F11" s="24">
        <v>27.92</v>
      </c>
      <c r="G11" s="24">
        <v>1092.46</v>
      </c>
      <c r="H11" s="24">
        <v>9.5</v>
      </c>
      <c r="I11" s="24">
        <v>0</v>
      </c>
      <c r="J11" s="24">
        <v>0.7</v>
      </c>
      <c r="K11" s="24">
        <v>0.5</v>
      </c>
      <c r="L11" s="23">
        <v>0</v>
      </c>
      <c r="M11" s="23">
        <v>0</v>
      </c>
      <c r="N11" s="23"/>
      <c r="O11" s="23"/>
      <c r="P11" s="23" t="s">
        <v>41</v>
      </c>
      <c r="Q11" s="23"/>
      <c r="R11" s="23"/>
      <c r="S11" s="23"/>
      <c r="T11" s="23">
        <v>-1</v>
      </c>
      <c r="U11" s="23">
        <v>-1</v>
      </c>
      <c r="V11" s="23">
        <v>-1</v>
      </c>
      <c r="W11" s="23">
        <v>-1</v>
      </c>
      <c r="X11" s="23">
        <v>1</v>
      </c>
      <c r="Y11" s="23">
        <v>0.5</v>
      </c>
      <c r="Z11" s="23">
        <v>0</v>
      </c>
      <c r="AA11" s="23">
        <v>-1</v>
      </c>
      <c r="AB11" s="23">
        <v>-1</v>
      </c>
      <c r="AC11" s="23">
        <v>-1</v>
      </c>
      <c r="AD11" s="23">
        <f t="shared" si="0"/>
        <v>-5.5</v>
      </c>
      <c r="AE11" s="40" t="s">
        <v>50</v>
      </c>
      <c r="AF11" s="40"/>
      <c r="AG11" s="40"/>
      <c r="AH11" s="40"/>
      <c r="AI11" s="40"/>
      <c r="AJ11" s="40"/>
      <c r="AK11" s="40"/>
      <c r="AL11" s="40"/>
      <c r="AM11" s="40"/>
      <c r="AN11" s="40"/>
      <c r="AO11" s="40"/>
      <c r="AP11" s="40"/>
      <c r="AQ11" s="40"/>
    </row>
    <row r="12" spans="1:43" x14ac:dyDescent="0.25">
      <c r="A12" s="22">
        <v>3547</v>
      </c>
      <c r="B12" s="23">
        <v>20141013</v>
      </c>
      <c r="C12" s="22">
        <v>161254</v>
      </c>
      <c r="D12" s="23">
        <v>1</v>
      </c>
      <c r="E12" s="24">
        <v>-95.82</v>
      </c>
      <c r="F12" s="24">
        <v>29.27</v>
      </c>
      <c r="G12" s="24">
        <v>1482.96</v>
      </c>
      <c r="H12" s="24">
        <v>9.1199999999999992</v>
      </c>
      <c r="I12" s="24">
        <v>0</v>
      </c>
      <c r="J12" s="24">
        <v>0.8</v>
      </c>
      <c r="K12" s="24">
        <v>1</v>
      </c>
      <c r="L12" s="23">
        <v>17</v>
      </c>
      <c r="M12" s="23">
        <v>1</v>
      </c>
      <c r="N12" s="23"/>
      <c r="O12" s="23"/>
      <c r="P12" s="23" t="s">
        <v>42</v>
      </c>
      <c r="Q12" s="23"/>
      <c r="R12" s="23"/>
      <c r="S12" s="23"/>
      <c r="T12" s="23">
        <v>-1</v>
      </c>
      <c r="U12" s="23">
        <v>1</v>
      </c>
      <c r="V12" s="23">
        <v>1</v>
      </c>
      <c r="W12" s="23">
        <v>1</v>
      </c>
      <c r="X12" s="23">
        <v>1</v>
      </c>
      <c r="Y12" s="23">
        <v>1</v>
      </c>
      <c r="Z12" s="23">
        <v>0</v>
      </c>
      <c r="AA12" s="23">
        <v>-1</v>
      </c>
      <c r="AB12" s="23">
        <v>-1</v>
      </c>
      <c r="AC12" s="23">
        <v>-1</v>
      </c>
      <c r="AD12" s="23">
        <f t="shared" si="0"/>
        <v>1</v>
      </c>
      <c r="AE12" s="40" t="s">
        <v>51</v>
      </c>
      <c r="AF12" s="40"/>
      <c r="AG12" s="40"/>
      <c r="AH12" s="40"/>
      <c r="AI12" s="40"/>
      <c r="AJ12" s="40"/>
      <c r="AK12" s="40"/>
      <c r="AL12" s="40"/>
      <c r="AM12" s="40"/>
      <c r="AN12" s="40"/>
      <c r="AO12" s="40"/>
      <c r="AP12" s="40"/>
      <c r="AQ12" s="40"/>
    </row>
    <row r="13" spans="1:43" x14ac:dyDescent="0.25">
      <c r="A13" s="22">
        <v>3556</v>
      </c>
      <c r="B13" s="23">
        <v>20141014</v>
      </c>
      <c r="C13" s="22">
        <v>53545</v>
      </c>
      <c r="D13" s="23">
        <v>1</v>
      </c>
      <c r="E13" s="24">
        <v>-89.12</v>
      </c>
      <c r="F13" s="24">
        <v>28.3</v>
      </c>
      <c r="G13" s="24">
        <v>1551.33</v>
      </c>
      <c r="H13" s="24">
        <v>7.25</v>
      </c>
      <c r="I13" s="24">
        <v>0</v>
      </c>
      <c r="J13" s="24">
        <v>0.5</v>
      </c>
      <c r="K13" s="24">
        <v>0.85</v>
      </c>
      <c r="L13" s="23">
        <v>0</v>
      </c>
      <c r="M13" s="23">
        <v>0</v>
      </c>
      <c r="N13" s="23"/>
      <c r="O13" s="23"/>
      <c r="P13" s="23" t="s">
        <v>40</v>
      </c>
      <c r="Q13" s="23"/>
      <c r="R13" s="23"/>
      <c r="S13" s="23"/>
      <c r="T13" s="23">
        <v>-1</v>
      </c>
      <c r="U13" s="23">
        <v>1</v>
      </c>
      <c r="V13" s="23">
        <v>1</v>
      </c>
      <c r="W13" s="23">
        <v>0.5</v>
      </c>
      <c r="X13" s="23">
        <v>0.5</v>
      </c>
      <c r="Y13" s="23">
        <v>0.5</v>
      </c>
      <c r="Z13" s="23">
        <v>0</v>
      </c>
      <c r="AA13" s="23">
        <v>-1</v>
      </c>
      <c r="AB13" s="23">
        <v>-1</v>
      </c>
      <c r="AC13" s="23">
        <v>-1</v>
      </c>
      <c r="AD13" s="23">
        <f t="shared" si="0"/>
        <v>-0.5</v>
      </c>
      <c r="AE13" s="40" t="s">
        <v>52</v>
      </c>
      <c r="AF13" s="40"/>
      <c r="AG13" s="40"/>
      <c r="AH13" s="40"/>
      <c r="AI13" s="40"/>
      <c r="AJ13" s="40"/>
      <c r="AK13" s="40"/>
      <c r="AL13" s="40"/>
      <c r="AM13" s="40"/>
      <c r="AN13" s="40"/>
      <c r="AO13" s="40"/>
      <c r="AP13" s="40"/>
      <c r="AQ13" s="40"/>
    </row>
    <row r="14" spans="1:43" x14ac:dyDescent="0.25">
      <c r="A14" s="22">
        <v>3556</v>
      </c>
      <c r="B14" s="23">
        <v>20141014</v>
      </c>
      <c r="C14" s="22">
        <v>53545</v>
      </c>
      <c r="D14" s="23">
        <v>2</v>
      </c>
      <c r="E14" s="24">
        <v>-88.85</v>
      </c>
      <c r="F14" s="24">
        <v>29.92</v>
      </c>
      <c r="G14" s="24">
        <v>1018.01</v>
      </c>
      <c r="H14" s="24">
        <v>5.62</v>
      </c>
      <c r="I14" s="24">
        <v>0</v>
      </c>
      <c r="J14" s="24">
        <v>0.35</v>
      </c>
      <c r="K14" s="24">
        <v>0.6</v>
      </c>
      <c r="L14" s="23">
        <v>0</v>
      </c>
      <c r="M14" s="23">
        <v>0</v>
      </c>
      <c r="N14" s="23"/>
      <c r="O14" s="23"/>
      <c r="P14" s="23" t="s">
        <v>53</v>
      </c>
      <c r="Q14" s="23"/>
      <c r="R14" s="23"/>
      <c r="S14" s="23"/>
      <c r="T14" s="23">
        <v>0.5</v>
      </c>
      <c r="U14" s="23">
        <v>1</v>
      </c>
      <c r="V14" s="23">
        <v>1</v>
      </c>
      <c r="W14" s="23">
        <v>-1</v>
      </c>
      <c r="X14" s="23">
        <v>1</v>
      </c>
      <c r="Y14" s="23">
        <v>0.5</v>
      </c>
      <c r="Z14" s="23">
        <v>0</v>
      </c>
      <c r="AA14" s="23">
        <v>-1</v>
      </c>
      <c r="AB14" s="23">
        <v>-1</v>
      </c>
      <c r="AC14" s="23">
        <v>-1</v>
      </c>
      <c r="AD14" s="23">
        <f t="shared" si="0"/>
        <v>0</v>
      </c>
      <c r="AE14" s="40" t="s">
        <v>54</v>
      </c>
      <c r="AF14" s="40"/>
      <c r="AG14" s="40"/>
      <c r="AH14" s="40"/>
      <c r="AI14" s="40"/>
      <c r="AJ14" s="40"/>
      <c r="AK14" s="40"/>
      <c r="AL14" s="40"/>
      <c r="AM14" s="40"/>
      <c r="AN14" s="40"/>
      <c r="AO14" s="40"/>
      <c r="AP14" s="40"/>
      <c r="AQ14" s="40"/>
    </row>
    <row r="15" spans="1:43" x14ac:dyDescent="0.25">
      <c r="A15" s="22">
        <v>3562</v>
      </c>
      <c r="B15" s="23">
        <v>20141014</v>
      </c>
      <c r="C15" s="22">
        <v>152400</v>
      </c>
      <c r="D15" s="23">
        <v>1</v>
      </c>
      <c r="E15" s="24">
        <v>-87.15</v>
      </c>
      <c r="F15" s="24">
        <v>26.33</v>
      </c>
      <c r="G15" s="24">
        <v>2077.88</v>
      </c>
      <c r="H15" s="24">
        <v>6.38</v>
      </c>
      <c r="I15" s="24">
        <v>0</v>
      </c>
      <c r="J15" s="24">
        <v>0.85</v>
      </c>
      <c r="K15" s="24">
        <v>0.9</v>
      </c>
      <c r="L15" s="23">
        <v>0</v>
      </c>
      <c r="M15" s="23">
        <v>0</v>
      </c>
      <c r="N15" s="23"/>
      <c r="O15" s="23"/>
      <c r="P15" s="23" t="s">
        <v>40</v>
      </c>
      <c r="Q15" s="23"/>
      <c r="R15" s="23"/>
      <c r="S15" s="23"/>
      <c r="T15" s="23">
        <v>-0.5</v>
      </c>
      <c r="U15" s="23">
        <v>1</v>
      </c>
      <c r="V15" s="23">
        <v>-0.5</v>
      </c>
      <c r="W15" s="23">
        <v>0.5</v>
      </c>
      <c r="X15" s="23">
        <v>1</v>
      </c>
      <c r="Y15" s="23">
        <v>0.5</v>
      </c>
      <c r="Z15" s="23">
        <v>0</v>
      </c>
      <c r="AA15" s="23">
        <v>-1</v>
      </c>
      <c r="AB15" s="23">
        <v>0.5</v>
      </c>
      <c r="AC15" s="23">
        <v>1</v>
      </c>
      <c r="AD15" s="23">
        <f t="shared" si="0"/>
        <v>2.5</v>
      </c>
      <c r="AE15" s="40" t="s">
        <v>55</v>
      </c>
      <c r="AF15" s="40"/>
      <c r="AG15" s="40"/>
      <c r="AH15" s="40"/>
      <c r="AI15" s="40"/>
      <c r="AJ15" s="40"/>
      <c r="AK15" s="40"/>
      <c r="AL15" s="40"/>
      <c r="AM15" s="40"/>
      <c r="AN15" s="40"/>
      <c r="AO15" s="40"/>
      <c r="AP15" s="40"/>
      <c r="AQ15" s="40"/>
    </row>
    <row r="16" spans="1:43" x14ac:dyDescent="0.25">
      <c r="A16" s="22">
        <v>3577</v>
      </c>
      <c r="B16" s="23">
        <v>20141015</v>
      </c>
      <c r="C16" s="22">
        <v>143140</v>
      </c>
      <c r="D16" s="23">
        <v>1</v>
      </c>
      <c r="E16" s="24">
        <v>-79.3</v>
      </c>
      <c r="F16" s="24">
        <v>28</v>
      </c>
      <c r="G16" s="24">
        <v>1037.1199999999999</v>
      </c>
      <c r="H16" s="24">
        <v>7.5</v>
      </c>
      <c r="I16" s="24">
        <v>0</v>
      </c>
      <c r="J16" s="24">
        <v>0.35</v>
      </c>
      <c r="K16" s="24">
        <v>0.75</v>
      </c>
      <c r="L16" s="23">
        <v>0</v>
      </c>
      <c r="M16" s="23">
        <v>0</v>
      </c>
      <c r="N16" s="23"/>
      <c r="O16" s="23"/>
      <c r="P16" s="23" t="s">
        <v>41</v>
      </c>
      <c r="Q16" s="23"/>
      <c r="R16" s="23"/>
      <c r="S16" s="23"/>
      <c r="T16" s="23">
        <v>0.5</v>
      </c>
      <c r="U16" s="23">
        <v>1</v>
      </c>
      <c r="V16" s="23">
        <v>-0.5</v>
      </c>
      <c r="W16" s="23">
        <v>1</v>
      </c>
      <c r="X16" s="23">
        <v>1</v>
      </c>
      <c r="Y16" s="23">
        <v>1</v>
      </c>
      <c r="Z16" s="23">
        <v>0</v>
      </c>
      <c r="AA16" s="23">
        <v>-1</v>
      </c>
      <c r="AB16" s="23">
        <v>-1</v>
      </c>
      <c r="AC16" s="23">
        <v>-1</v>
      </c>
      <c r="AD16" s="23">
        <f t="shared" si="0"/>
        <v>1</v>
      </c>
      <c r="AE16" s="40" t="s">
        <v>56</v>
      </c>
      <c r="AF16" s="40"/>
      <c r="AG16" s="40"/>
      <c r="AH16" s="40"/>
      <c r="AI16" s="40"/>
      <c r="AJ16" s="40"/>
      <c r="AK16" s="40"/>
      <c r="AL16" s="40"/>
      <c r="AM16" s="40"/>
      <c r="AN16" s="40"/>
      <c r="AO16" s="40"/>
      <c r="AP16" s="40"/>
      <c r="AQ16" s="40"/>
    </row>
    <row r="17" spans="1:43" x14ac:dyDescent="0.25">
      <c r="A17" s="22">
        <v>3817</v>
      </c>
      <c r="B17" s="23">
        <v>20141031</v>
      </c>
      <c r="C17" s="22">
        <v>737</v>
      </c>
      <c r="D17" s="23">
        <v>1</v>
      </c>
      <c r="E17" s="24">
        <v>-81.3</v>
      </c>
      <c r="F17" s="24">
        <v>29.88</v>
      </c>
      <c r="G17" s="24">
        <v>2492.6999999999998</v>
      </c>
      <c r="H17" s="24">
        <v>9.75</v>
      </c>
      <c r="I17" s="24">
        <v>0</v>
      </c>
      <c r="J17" s="24">
        <v>1.45</v>
      </c>
      <c r="K17" s="24">
        <v>1</v>
      </c>
      <c r="L17" s="23">
        <v>0</v>
      </c>
      <c r="M17" s="23">
        <v>0</v>
      </c>
      <c r="N17" s="23"/>
      <c r="O17" s="23"/>
      <c r="P17" s="23" t="s">
        <v>57</v>
      </c>
      <c r="Q17" s="23"/>
      <c r="R17" s="23"/>
      <c r="S17" s="23"/>
      <c r="T17" s="23">
        <v>-1</v>
      </c>
      <c r="U17" s="23">
        <v>1</v>
      </c>
      <c r="V17" s="23">
        <v>-1</v>
      </c>
      <c r="W17" s="23">
        <v>1</v>
      </c>
      <c r="X17" s="23">
        <v>1</v>
      </c>
      <c r="Y17" s="23">
        <v>0.5</v>
      </c>
      <c r="Z17" s="23">
        <v>0</v>
      </c>
      <c r="AA17" s="23">
        <v>-1</v>
      </c>
      <c r="AB17" s="23">
        <v>-1</v>
      </c>
      <c r="AC17" s="23">
        <v>-1</v>
      </c>
      <c r="AD17" s="23">
        <f t="shared" si="0"/>
        <v>-1.5</v>
      </c>
      <c r="AE17" s="40" t="s">
        <v>58</v>
      </c>
      <c r="AF17" s="40"/>
      <c r="AG17" s="40"/>
      <c r="AH17" s="40"/>
      <c r="AI17" s="40"/>
      <c r="AJ17" s="40"/>
      <c r="AK17" s="40"/>
      <c r="AL17" s="40"/>
      <c r="AM17" s="40"/>
      <c r="AN17" s="40"/>
      <c r="AO17" s="40"/>
      <c r="AP17" s="40"/>
      <c r="AQ17" s="40"/>
    </row>
    <row r="18" spans="1:43" x14ac:dyDescent="0.25">
      <c r="A18" s="22">
        <v>3986</v>
      </c>
      <c r="B18" s="23">
        <v>20141110</v>
      </c>
      <c r="C18" s="22">
        <v>204449</v>
      </c>
      <c r="D18" s="23">
        <v>1</v>
      </c>
      <c r="E18" s="24">
        <v>-77.28</v>
      </c>
      <c r="F18" s="24">
        <v>31.05</v>
      </c>
      <c r="G18" s="24">
        <v>1615.39</v>
      </c>
      <c r="H18" s="24">
        <v>4.88</v>
      </c>
      <c r="I18" s="24">
        <v>0</v>
      </c>
      <c r="J18" s="24">
        <v>0.5</v>
      </c>
      <c r="K18" s="24">
        <v>0.75</v>
      </c>
      <c r="L18" s="23">
        <v>0</v>
      </c>
      <c r="M18" s="23">
        <v>0</v>
      </c>
      <c r="N18" s="23"/>
      <c r="O18" s="23"/>
      <c r="P18" s="23" t="s">
        <v>41</v>
      </c>
      <c r="Q18" s="23"/>
      <c r="R18" s="23"/>
      <c r="S18" s="23"/>
      <c r="T18" s="23">
        <v>-1</v>
      </c>
      <c r="U18" s="23">
        <v>0.5</v>
      </c>
      <c r="V18" s="23">
        <v>1</v>
      </c>
      <c r="W18" s="23">
        <v>1</v>
      </c>
      <c r="X18" s="23">
        <v>0.5</v>
      </c>
      <c r="Y18" s="23">
        <v>0.5</v>
      </c>
      <c r="Z18" s="23">
        <v>0</v>
      </c>
      <c r="AA18" s="23">
        <v>-1</v>
      </c>
      <c r="AB18" s="23">
        <v>-1</v>
      </c>
      <c r="AC18" s="23">
        <v>-1</v>
      </c>
      <c r="AD18" s="23">
        <f t="shared" si="0"/>
        <v>-0.5</v>
      </c>
      <c r="AE18" s="40" t="s">
        <v>59</v>
      </c>
      <c r="AF18" s="40"/>
      <c r="AG18" s="40"/>
      <c r="AH18" s="40"/>
      <c r="AI18" s="40"/>
      <c r="AJ18" s="40"/>
      <c r="AK18" s="40"/>
      <c r="AL18" s="40"/>
      <c r="AM18" s="40"/>
      <c r="AN18" s="40"/>
      <c r="AO18" s="40"/>
      <c r="AP18" s="40"/>
      <c r="AQ18" s="40"/>
    </row>
    <row r="19" spans="1:43" x14ac:dyDescent="0.25">
      <c r="A19" s="22">
        <v>3992</v>
      </c>
      <c r="B19" s="23">
        <v>20141111</v>
      </c>
      <c r="C19" s="22">
        <v>63130</v>
      </c>
      <c r="D19" s="23">
        <v>4</v>
      </c>
      <c r="E19" s="24">
        <v>-77.150000000000006</v>
      </c>
      <c r="F19" s="24">
        <v>31.77</v>
      </c>
      <c r="G19" s="24">
        <v>2049.6799999999998</v>
      </c>
      <c r="H19" s="24">
        <v>5.75</v>
      </c>
      <c r="I19" s="24">
        <v>0</v>
      </c>
      <c r="J19" s="24">
        <v>0.75</v>
      </c>
      <c r="K19" s="24">
        <v>1.2</v>
      </c>
      <c r="L19" s="23">
        <v>0</v>
      </c>
      <c r="M19" s="23">
        <v>0</v>
      </c>
      <c r="N19" s="23"/>
      <c r="O19" s="23"/>
      <c r="P19" s="23" t="s">
        <v>41</v>
      </c>
      <c r="Q19" s="23"/>
      <c r="R19" s="23"/>
      <c r="S19" s="23"/>
      <c r="T19" s="23">
        <v>-1</v>
      </c>
      <c r="U19" s="23">
        <v>-1</v>
      </c>
      <c r="V19" s="23">
        <v>-1</v>
      </c>
      <c r="W19" s="23">
        <v>1</v>
      </c>
      <c r="X19" s="23">
        <v>0.5</v>
      </c>
      <c r="Y19" s="23">
        <v>0</v>
      </c>
      <c r="Z19" s="23">
        <v>0</v>
      </c>
      <c r="AA19" s="23">
        <v>-1</v>
      </c>
      <c r="AB19" s="23">
        <v>-1</v>
      </c>
      <c r="AC19" s="23">
        <v>-1</v>
      </c>
      <c r="AD19" s="23">
        <f t="shared" si="0"/>
        <v>-4.5</v>
      </c>
      <c r="AE19" s="40" t="s">
        <v>60</v>
      </c>
      <c r="AF19" s="40"/>
      <c r="AG19" s="40"/>
      <c r="AH19" s="40"/>
      <c r="AI19" s="40"/>
      <c r="AJ19" s="40"/>
      <c r="AK19" s="40"/>
      <c r="AL19" s="40"/>
      <c r="AM19" s="40"/>
      <c r="AN19" s="40"/>
      <c r="AO19" s="40"/>
      <c r="AP19" s="40"/>
      <c r="AQ19" s="40"/>
    </row>
    <row r="20" spans="1:43" x14ac:dyDescent="0.25">
      <c r="A20" s="22">
        <v>4085</v>
      </c>
      <c r="B20" s="23">
        <v>20141117</v>
      </c>
      <c r="C20" s="22">
        <v>55611</v>
      </c>
      <c r="D20" s="23">
        <v>1</v>
      </c>
      <c r="E20" s="24">
        <v>-92.95</v>
      </c>
      <c r="F20" s="24">
        <v>27.52</v>
      </c>
      <c r="G20" s="24">
        <v>3810.26</v>
      </c>
      <c r="H20" s="24">
        <v>9</v>
      </c>
      <c r="I20" s="24">
        <v>0</v>
      </c>
      <c r="J20" s="24">
        <v>1.95</v>
      </c>
      <c r="K20" s="24">
        <v>1.8</v>
      </c>
      <c r="L20" s="23">
        <v>0</v>
      </c>
      <c r="M20" s="23">
        <v>0</v>
      </c>
      <c r="N20" s="23"/>
      <c r="O20" s="23"/>
      <c r="P20" s="23" t="s">
        <v>40</v>
      </c>
      <c r="Q20" s="23"/>
      <c r="R20" s="23"/>
      <c r="S20" s="23"/>
      <c r="T20" s="23">
        <v>-1</v>
      </c>
      <c r="U20" s="23">
        <v>1</v>
      </c>
      <c r="V20" s="23">
        <v>1</v>
      </c>
      <c r="W20" s="23">
        <v>1</v>
      </c>
      <c r="X20" s="23">
        <v>1</v>
      </c>
      <c r="Y20" s="23">
        <v>1</v>
      </c>
      <c r="Z20" s="23">
        <v>0</v>
      </c>
      <c r="AA20" s="23">
        <v>-1</v>
      </c>
      <c r="AB20" s="23">
        <v>-1</v>
      </c>
      <c r="AC20" s="23">
        <v>-1</v>
      </c>
      <c r="AD20" s="23">
        <f t="shared" si="0"/>
        <v>1</v>
      </c>
      <c r="AE20" s="40" t="s">
        <v>61</v>
      </c>
      <c r="AF20" s="40"/>
      <c r="AG20" s="40"/>
      <c r="AH20" s="40"/>
      <c r="AI20" s="40"/>
      <c r="AJ20" s="40"/>
      <c r="AK20" s="40"/>
      <c r="AL20" s="40"/>
      <c r="AM20" s="40"/>
      <c r="AN20" s="40"/>
      <c r="AO20" s="40"/>
      <c r="AP20" s="40"/>
      <c r="AQ20" s="40"/>
    </row>
    <row r="21" spans="1:43" x14ac:dyDescent="0.25">
      <c r="A21" s="22">
        <v>4177</v>
      </c>
      <c r="B21" s="23">
        <v>20141123</v>
      </c>
      <c r="C21" s="22">
        <v>34743</v>
      </c>
      <c r="D21" s="23">
        <v>1</v>
      </c>
      <c r="E21" s="24">
        <v>-86.38</v>
      </c>
      <c r="F21" s="24">
        <v>29.12</v>
      </c>
      <c r="G21" s="24">
        <v>1026.0899999999999</v>
      </c>
      <c r="H21" s="24">
        <v>5</v>
      </c>
      <c r="I21" s="24">
        <v>0</v>
      </c>
      <c r="J21" s="24">
        <v>0.6</v>
      </c>
      <c r="K21" s="24">
        <v>0.5</v>
      </c>
      <c r="L21" s="23">
        <v>0</v>
      </c>
      <c r="M21" s="23">
        <v>0</v>
      </c>
      <c r="N21" s="23"/>
      <c r="O21" s="23"/>
      <c r="P21" s="23" t="s">
        <v>40</v>
      </c>
      <c r="Q21" s="23"/>
      <c r="R21" s="23"/>
      <c r="S21" s="23"/>
      <c r="T21" s="23">
        <v>0</v>
      </c>
      <c r="U21" s="23">
        <v>1</v>
      </c>
      <c r="V21" s="23">
        <v>1</v>
      </c>
      <c r="W21" s="23">
        <v>0</v>
      </c>
      <c r="X21" s="23">
        <v>0.5</v>
      </c>
      <c r="Y21" s="23">
        <v>0</v>
      </c>
      <c r="Z21" s="23">
        <v>0</v>
      </c>
      <c r="AA21" s="23">
        <v>-1</v>
      </c>
      <c r="AB21" s="23">
        <v>-1</v>
      </c>
      <c r="AC21" s="23">
        <v>-1</v>
      </c>
      <c r="AD21" s="23">
        <f t="shared" si="0"/>
        <v>-0.5</v>
      </c>
      <c r="AE21" s="40" t="s">
        <v>62</v>
      </c>
      <c r="AF21" s="40"/>
      <c r="AG21" s="40"/>
      <c r="AH21" s="40"/>
      <c r="AI21" s="40"/>
      <c r="AJ21" s="40"/>
      <c r="AK21" s="40"/>
      <c r="AL21" s="40"/>
      <c r="AM21" s="40"/>
      <c r="AN21" s="40"/>
      <c r="AO21" s="40"/>
      <c r="AP21" s="40"/>
      <c r="AQ21" s="40"/>
    </row>
    <row r="22" spans="1:43" x14ac:dyDescent="0.25">
      <c r="A22" s="22">
        <v>4186</v>
      </c>
      <c r="B22" s="23">
        <v>20141123</v>
      </c>
      <c r="C22" s="22">
        <v>171102</v>
      </c>
      <c r="D22" s="23">
        <v>1</v>
      </c>
      <c r="E22" s="24">
        <v>-78.45</v>
      </c>
      <c r="F22" s="24">
        <v>31.1</v>
      </c>
      <c r="G22" s="24">
        <v>1376.33</v>
      </c>
      <c r="H22" s="24">
        <v>6.75</v>
      </c>
      <c r="I22" s="24">
        <v>0</v>
      </c>
      <c r="J22" s="24">
        <v>0.45</v>
      </c>
      <c r="K22" s="24">
        <v>0.55000000000000004</v>
      </c>
      <c r="L22" s="23">
        <v>0</v>
      </c>
      <c r="M22" s="23">
        <v>0</v>
      </c>
      <c r="N22" s="23"/>
      <c r="O22" s="23"/>
      <c r="P22" s="23" t="s">
        <v>41</v>
      </c>
      <c r="Q22" s="23"/>
      <c r="R22" s="23"/>
      <c r="S22" s="23"/>
      <c r="T22" s="23">
        <v>0</v>
      </c>
      <c r="U22" s="23">
        <v>0</v>
      </c>
      <c r="V22" s="23">
        <v>0.5</v>
      </c>
      <c r="W22" s="23">
        <v>0</v>
      </c>
      <c r="X22" s="23">
        <v>1</v>
      </c>
      <c r="Y22" s="23">
        <v>0</v>
      </c>
      <c r="Z22" s="23">
        <v>0</v>
      </c>
      <c r="AA22" s="23">
        <v>-1</v>
      </c>
      <c r="AB22" s="23">
        <v>-1</v>
      </c>
      <c r="AC22" s="23">
        <v>-1</v>
      </c>
      <c r="AD22" s="23">
        <f t="shared" si="0"/>
        <v>-1.5</v>
      </c>
      <c r="AE22" s="40" t="s">
        <v>63</v>
      </c>
      <c r="AF22" s="40"/>
      <c r="AG22" s="40"/>
      <c r="AH22" s="40"/>
      <c r="AI22" s="40"/>
      <c r="AJ22" s="40"/>
      <c r="AK22" s="40"/>
      <c r="AL22" s="40"/>
      <c r="AM22" s="40"/>
      <c r="AN22" s="40"/>
      <c r="AO22" s="40"/>
      <c r="AP22" s="40"/>
      <c r="AQ22" s="40"/>
    </row>
    <row r="23" spans="1:43" x14ac:dyDescent="0.25">
      <c r="A23" s="22">
        <v>4186</v>
      </c>
      <c r="B23" s="23">
        <v>20141123</v>
      </c>
      <c r="C23" s="22">
        <v>171102</v>
      </c>
      <c r="D23" s="23">
        <v>2</v>
      </c>
      <c r="E23" s="24">
        <v>-79.27</v>
      </c>
      <c r="F23" s="24">
        <v>31.58</v>
      </c>
      <c r="G23" s="24">
        <v>5846.28</v>
      </c>
      <c r="H23" s="24">
        <v>7.75</v>
      </c>
      <c r="I23" s="24">
        <v>0</v>
      </c>
      <c r="J23" s="24">
        <v>1.4</v>
      </c>
      <c r="K23" s="24">
        <v>1</v>
      </c>
      <c r="L23" s="23">
        <v>0</v>
      </c>
      <c r="M23" s="23">
        <v>0</v>
      </c>
      <c r="N23" s="23"/>
      <c r="O23" s="23"/>
      <c r="P23" s="23" t="s">
        <v>41</v>
      </c>
      <c r="Q23" s="23"/>
      <c r="R23" s="23"/>
      <c r="S23" s="23"/>
      <c r="T23" s="23">
        <v>-1</v>
      </c>
      <c r="U23" s="23">
        <v>-1</v>
      </c>
      <c r="V23" s="23">
        <v>0.5</v>
      </c>
      <c r="W23" s="23">
        <v>-1</v>
      </c>
      <c r="X23" s="23">
        <v>1</v>
      </c>
      <c r="Y23" s="23">
        <v>-0.5</v>
      </c>
      <c r="Z23" s="23">
        <v>0</v>
      </c>
      <c r="AA23" s="23">
        <v>-1</v>
      </c>
      <c r="AB23" s="23">
        <v>-1</v>
      </c>
      <c r="AC23" s="23">
        <v>-1</v>
      </c>
      <c r="AD23" s="23">
        <f t="shared" si="0"/>
        <v>-5</v>
      </c>
      <c r="AE23" s="40" t="s">
        <v>64</v>
      </c>
      <c r="AF23" s="40"/>
      <c r="AG23" s="40"/>
      <c r="AH23" s="40"/>
      <c r="AI23" s="40"/>
      <c r="AJ23" s="40"/>
      <c r="AK23" s="40"/>
      <c r="AL23" s="40"/>
      <c r="AM23" s="40"/>
      <c r="AN23" s="40"/>
      <c r="AO23" s="40"/>
      <c r="AP23" s="40"/>
      <c r="AQ23" s="40"/>
    </row>
    <row r="24" spans="1:43" x14ac:dyDescent="0.25">
      <c r="A24" s="22">
        <v>4223</v>
      </c>
      <c r="B24" s="23">
        <v>20141126</v>
      </c>
      <c r="C24" s="22">
        <v>24418</v>
      </c>
      <c r="D24" s="23">
        <v>1</v>
      </c>
      <c r="E24" s="24">
        <v>-82.68</v>
      </c>
      <c r="F24" s="24">
        <v>26.05</v>
      </c>
      <c r="G24" s="24">
        <v>1388.53</v>
      </c>
      <c r="H24" s="24">
        <v>7.88</v>
      </c>
      <c r="I24" s="24">
        <v>0</v>
      </c>
      <c r="J24" s="24">
        <v>0.6</v>
      </c>
      <c r="K24" s="24">
        <v>0.75</v>
      </c>
      <c r="L24" s="23">
        <v>0</v>
      </c>
      <c r="M24" s="23">
        <v>0</v>
      </c>
      <c r="N24" s="23"/>
      <c r="O24" s="23"/>
      <c r="P24" s="23" t="s">
        <v>65</v>
      </c>
      <c r="Q24" s="23"/>
      <c r="R24" s="23"/>
      <c r="S24" s="23"/>
      <c r="T24" s="23">
        <v>-1</v>
      </c>
      <c r="U24" s="23">
        <v>1</v>
      </c>
      <c r="V24" s="23">
        <v>0.5</v>
      </c>
      <c r="W24" s="23">
        <v>0.5</v>
      </c>
      <c r="X24" s="23">
        <v>1</v>
      </c>
      <c r="Y24" s="23">
        <v>1</v>
      </c>
      <c r="Z24" s="23">
        <v>0</v>
      </c>
      <c r="AA24" s="23">
        <v>0.5</v>
      </c>
      <c r="AB24" s="23">
        <v>-1</v>
      </c>
      <c r="AC24" s="23">
        <v>1</v>
      </c>
      <c r="AD24" s="23">
        <f t="shared" si="0"/>
        <v>3.5</v>
      </c>
      <c r="AE24" s="40" t="s">
        <v>66</v>
      </c>
      <c r="AF24" s="40"/>
      <c r="AG24" s="40"/>
      <c r="AH24" s="40"/>
      <c r="AI24" s="40"/>
      <c r="AJ24" s="40"/>
      <c r="AK24" s="40"/>
      <c r="AL24" s="40"/>
      <c r="AM24" s="40"/>
      <c r="AN24" s="40"/>
      <c r="AO24" s="40"/>
      <c r="AP24" s="40"/>
      <c r="AQ24" s="40"/>
    </row>
    <row r="25" spans="1:43" x14ac:dyDescent="0.25">
      <c r="A25" s="22">
        <v>8604</v>
      </c>
      <c r="B25" s="23">
        <v>20150903</v>
      </c>
      <c r="C25" s="22">
        <v>164308</v>
      </c>
      <c r="D25" s="23">
        <v>1</v>
      </c>
      <c r="E25" s="24">
        <v>-88.5</v>
      </c>
      <c r="F25" s="24">
        <v>28.5</v>
      </c>
      <c r="G25" s="24">
        <v>1521.24</v>
      </c>
      <c r="H25" s="24">
        <v>6.62</v>
      </c>
      <c r="I25" s="24">
        <v>0</v>
      </c>
      <c r="J25" s="24">
        <v>1.05</v>
      </c>
      <c r="K25" s="24">
        <v>0.95</v>
      </c>
      <c r="L25" s="23">
        <v>0</v>
      </c>
      <c r="M25" s="23">
        <v>0</v>
      </c>
      <c r="N25" s="23"/>
      <c r="O25" s="23"/>
      <c r="P25" s="23" t="s">
        <v>40</v>
      </c>
      <c r="Q25" s="23"/>
      <c r="R25" s="23"/>
      <c r="S25" s="23"/>
      <c r="T25" s="23">
        <v>-1</v>
      </c>
      <c r="U25" s="23">
        <v>-1</v>
      </c>
      <c r="V25" s="31">
        <v>0</v>
      </c>
      <c r="W25" s="23">
        <v>1</v>
      </c>
      <c r="X25" s="23">
        <v>0.5</v>
      </c>
      <c r="Y25" s="23">
        <v>1</v>
      </c>
      <c r="Z25" s="23">
        <v>0</v>
      </c>
      <c r="AA25" s="23">
        <v>1</v>
      </c>
      <c r="AB25" s="23">
        <v>-1</v>
      </c>
      <c r="AC25" s="23">
        <v>1</v>
      </c>
      <c r="AD25" s="23">
        <f t="shared" si="0"/>
        <v>1.5</v>
      </c>
      <c r="AE25" s="40" t="s">
        <v>67</v>
      </c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40"/>
      <c r="AQ25" s="40"/>
    </row>
    <row r="26" spans="1:43" x14ac:dyDescent="0.25">
      <c r="A26" s="22">
        <v>8644</v>
      </c>
      <c r="B26" s="23">
        <v>20150906</v>
      </c>
      <c r="C26" s="22">
        <v>55354</v>
      </c>
      <c r="D26" s="23">
        <v>3</v>
      </c>
      <c r="E26" s="24">
        <v>-87.45</v>
      </c>
      <c r="F26" s="24">
        <v>29.92</v>
      </c>
      <c r="G26" s="24">
        <v>1125.17</v>
      </c>
      <c r="H26" s="24">
        <v>8.5</v>
      </c>
      <c r="I26" s="24">
        <v>0</v>
      </c>
      <c r="J26" s="24">
        <v>0.55000000000000004</v>
      </c>
      <c r="K26" s="24">
        <v>0.5</v>
      </c>
      <c r="L26" s="23">
        <v>0</v>
      </c>
      <c r="M26" s="23">
        <v>0</v>
      </c>
      <c r="N26" s="23"/>
      <c r="O26" s="23"/>
      <c r="P26" s="23" t="s">
        <v>40</v>
      </c>
      <c r="Q26" s="23"/>
      <c r="R26" s="23"/>
      <c r="S26" s="23"/>
      <c r="T26" s="23">
        <v>0</v>
      </c>
      <c r="U26" s="23">
        <v>0</v>
      </c>
      <c r="V26" s="31">
        <v>0</v>
      </c>
      <c r="W26" s="23">
        <v>0</v>
      </c>
      <c r="X26" s="23">
        <v>0</v>
      </c>
      <c r="Y26" s="23">
        <v>0</v>
      </c>
      <c r="Z26" s="23">
        <v>0</v>
      </c>
      <c r="AA26" s="23">
        <v>0</v>
      </c>
      <c r="AB26" s="23">
        <v>0</v>
      </c>
      <c r="AC26" s="23">
        <v>0</v>
      </c>
      <c r="AD26" s="23">
        <f t="shared" si="0"/>
        <v>0</v>
      </c>
      <c r="AE26" s="40" t="s">
        <v>68</v>
      </c>
      <c r="AF26" s="40"/>
      <c r="AG26" s="40"/>
      <c r="AH26" s="40"/>
      <c r="AI26" s="40"/>
      <c r="AJ26" s="40"/>
      <c r="AK26" s="40"/>
      <c r="AL26" s="40"/>
      <c r="AM26" s="40"/>
      <c r="AN26" s="40"/>
      <c r="AO26" s="40"/>
      <c r="AP26" s="40"/>
      <c r="AQ26" s="40"/>
    </row>
    <row r="27" spans="1:43" x14ac:dyDescent="0.25">
      <c r="A27" s="22">
        <v>8650</v>
      </c>
      <c r="B27" s="23">
        <v>20150906</v>
      </c>
      <c r="C27" s="22">
        <v>154136</v>
      </c>
      <c r="D27" s="23">
        <v>1</v>
      </c>
      <c r="E27" s="24">
        <v>-85.72</v>
      </c>
      <c r="F27" s="24">
        <v>28.5</v>
      </c>
      <c r="G27" s="24">
        <v>1955.87</v>
      </c>
      <c r="H27" s="24">
        <v>8.25</v>
      </c>
      <c r="I27" s="24">
        <v>0</v>
      </c>
      <c r="J27" s="24">
        <v>0.8</v>
      </c>
      <c r="K27" s="24">
        <v>0.65</v>
      </c>
      <c r="L27" s="23">
        <v>0</v>
      </c>
      <c r="M27" s="23">
        <v>0</v>
      </c>
      <c r="N27" s="23"/>
      <c r="O27" s="23"/>
      <c r="P27" s="23" t="s">
        <v>40</v>
      </c>
      <c r="Q27" s="23"/>
      <c r="R27" s="23"/>
      <c r="S27" s="23"/>
      <c r="T27" s="23">
        <v>0</v>
      </c>
      <c r="U27" s="23">
        <v>0</v>
      </c>
      <c r="V27" s="31">
        <v>0</v>
      </c>
      <c r="W27" s="23">
        <v>0</v>
      </c>
      <c r="X27" s="23">
        <v>0</v>
      </c>
      <c r="Y27" s="23">
        <v>0</v>
      </c>
      <c r="Z27" s="23">
        <v>0</v>
      </c>
      <c r="AA27" s="23">
        <v>0</v>
      </c>
      <c r="AB27" s="23">
        <v>0</v>
      </c>
      <c r="AC27" s="23">
        <v>0</v>
      </c>
      <c r="AD27" s="23">
        <f t="shared" si="0"/>
        <v>0</v>
      </c>
      <c r="AE27" s="40" t="s">
        <v>69</v>
      </c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</row>
    <row r="28" spans="1:43" x14ac:dyDescent="0.25">
      <c r="A28" s="22">
        <v>8727</v>
      </c>
      <c r="B28" s="23">
        <v>20150911</v>
      </c>
      <c r="C28" s="22">
        <v>142937</v>
      </c>
      <c r="D28" s="23">
        <v>1</v>
      </c>
      <c r="E28" s="24">
        <v>-91.47</v>
      </c>
      <c r="F28" s="24">
        <v>28.08</v>
      </c>
      <c r="G28" s="24">
        <v>1500.05</v>
      </c>
      <c r="H28" s="24">
        <v>7.12</v>
      </c>
      <c r="I28" s="24">
        <v>0</v>
      </c>
      <c r="J28" s="24">
        <v>0.6</v>
      </c>
      <c r="K28" s="24">
        <v>0.5</v>
      </c>
      <c r="L28" s="23">
        <v>0</v>
      </c>
      <c r="M28" s="23">
        <v>0</v>
      </c>
      <c r="N28" s="23"/>
      <c r="O28" s="23"/>
      <c r="P28" s="23" t="s">
        <v>40</v>
      </c>
      <c r="Q28" s="23"/>
      <c r="R28" s="23"/>
      <c r="S28" s="23"/>
      <c r="T28" s="23">
        <v>0</v>
      </c>
      <c r="U28" s="23">
        <v>0.5</v>
      </c>
      <c r="V28" s="31">
        <v>0</v>
      </c>
      <c r="W28" s="23">
        <v>0</v>
      </c>
      <c r="X28" s="23">
        <v>1</v>
      </c>
      <c r="Y28" s="23">
        <v>0.5</v>
      </c>
      <c r="Z28" s="23">
        <v>0</v>
      </c>
      <c r="AA28" s="23">
        <v>0</v>
      </c>
      <c r="AB28" s="23">
        <v>0</v>
      </c>
      <c r="AC28" s="23">
        <v>0</v>
      </c>
      <c r="AD28" s="23">
        <f t="shared" si="0"/>
        <v>2</v>
      </c>
      <c r="AE28" s="40" t="s">
        <v>70</v>
      </c>
      <c r="AF28" s="40"/>
      <c r="AG28" s="40"/>
      <c r="AH28" s="40"/>
      <c r="AI28" s="40"/>
      <c r="AJ28" s="40"/>
      <c r="AK28" s="40"/>
      <c r="AL28" s="40"/>
      <c r="AM28" s="40"/>
      <c r="AN28" s="40"/>
      <c r="AO28" s="40"/>
      <c r="AP28" s="40"/>
      <c r="AQ28" s="40"/>
    </row>
    <row r="29" spans="1:43" x14ac:dyDescent="0.25">
      <c r="A29" s="22">
        <v>8727</v>
      </c>
      <c r="B29" s="23">
        <v>20150911</v>
      </c>
      <c r="C29" s="22">
        <v>142937</v>
      </c>
      <c r="D29" s="23">
        <v>2</v>
      </c>
      <c r="E29" s="24">
        <v>-91.95</v>
      </c>
      <c r="F29" s="24">
        <v>29.33</v>
      </c>
      <c r="G29" s="24">
        <v>2102.08</v>
      </c>
      <c r="H29" s="24">
        <v>7.88</v>
      </c>
      <c r="I29" s="24">
        <v>0</v>
      </c>
      <c r="J29" s="24">
        <v>1.1499999999999999</v>
      </c>
      <c r="K29" s="24">
        <v>0.4</v>
      </c>
      <c r="L29" s="23">
        <v>0</v>
      </c>
      <c r="M29" s="23">
        <v>0</v>
      </c>
      <c r="N29" s="23"/>
      <c r="O29" s="23"/>
      <c r="P29" s="23" t="s">
        <v>47</v>
      </c>
      <c r="Q29" s="23"/>
      <c r="R29" s="23"/>
      <c r="S29" s="23"/>
      <c r="T29" s="23">
        <v>-0.5</v>
      </c>
      <c r="U29" s="23">
        <v>-0.5</v>
      </c>
      <c r="V29" s="31">
        <v>0</v>
      </c>
      <c r="W29" s="23">
        <v>0.5</v>
      </c>
      <c r="X29" s="23">
        <v>1</v>
      </c>
      <c r="Y29" s="23">
        <v>0.5</v>
      </c>
      <c r="Z29" s="23">
        <v>0</v>
      </c>
      <c r="AA29" s="23">
        <v>1</v>
      </c>
      <c r="AB29" s="23">
        <v>0.5</v>
      </c>
      <c r="AC29" s="23">
        <v>1</v>
      </c>
      <c r="AD29" s="23">
        <f t="shared" si="0"/>
        <v>3.5</v>
      </c>
      <c r="AE29" s="40" t="s">
        <v>71</v>
      </c>
      <c r="AF29" s="40"/>
      <c r="AG29" s="40"/>
      <c r="AH29" s="40"/>
      <c r="AI29" s="40"/>
      <c r="AJ29" s="40"/>
      <c r="AK29" s="40"/>
      <c r="AL29" s="40"/>
      <c r="AM29" s="40"/>
      <c r="AN29" s="40"/>
      <c r="AO29" s="40"/>
      <c r="AP29" s="40"/>
      <c r="AQ29" s="40"/>
    </row>
    <row r="30" spans="1:43" x14ac:dyDescent="0.25">
      <c r="A30" s="22">
        <v>8751</v>
      </c>
      <c r="B30" s="23">
        <v>20150913</v>
      </c>
      <c r="C30" s="22">
        <v>25906</v>
      </c>
      <c r="D30" s="23">
        <v>1</v>
      </c>
      <c r="E30" s="24">
        <v>-76.069999999999993</v>
      </c>
      <c r="F30" s="24">
        <v>30.6</v>
      </c>
      <c r="G30" s="24">
        <v>2048.6799999999998</v>
      </c>
      <c r="H30" s="24">
        <v>6.75</v>
      </c>
      <c r="I30" s="24">
        <v>0</v>
      </c>
      <c r="J30" s="24">
        <v>0.9</v>
      </c>
      <c r="K30" s="24">
        <v>0.95</v>
      </c>
      <c r="L30" s="23">
        <v>0</v>
      </c>
      <c r="M30" s="23">
        <v>0</v>
      </c>
      <c r="N30" s="23"/>
      <c r="O30" s="23"/>
      <c r="P30" s="23" t="s">
        <v>41</v>
      </c>
      <c r="Q30" s="23"/>
      <c r="R30" s="23"/>
      <c r="S30" s="23"/>
      <c r="T30" s="23">
        <v>-1</v>
      </c>
      <c r="U30" s="23">
        <v>1</v>
      </c>
      <c r="V30" s="31">
        <v>0</v>
      </c>
      <c r="W30" s="23">
        <v>1</v>
      </c>
      <c r="X30" s="23">
        <v>1</v>
      </c>
      <c r="Y30" s="23">
        <v>1</v>
      </c>
      <c r="Z30" s="23">
        <v>0</v>
      </c>
      <c r="AA30" s="23">
        <v>0</v>
      </c>
      <c r="AB30" s="23">
        <v>0</v>
      </c>
      <c r="AC30" s="23">
        <v>0</v>
      </c>
      <c r="AD30" s="23">
        <f t="shared" si="0"/>
        <v>3</v>
      </c>
      <c r="AE30" s="40" t="s">
        <v>72</v>
      </c>
      <c r="AF30" s="40"/>
      <c r="AG30" s="40"/>
      <c r="AH30" s="40"/>
      <c r="AI30" s="40"/>
      <c r="AJ30" s="40"/>
      <c r="AK30" s="40"/>
      <c r="AL30" s="40"/>
      <c r="AM30" s="40"/>
      <c r="AN30" s="40"/>
      <c r="AO30" s="40"/>
      <c r="AP30" s="40"/>
      <c r="AQ30" s="40"/>
    </row>
    <row r="31" spans="1:43" x14ac:dyDescent="0.25">
      <c r="A31" s="22">
        <v>8751</v>
      </c>
      <c r="B31" s="23">
        <v>20150913</v>
      </c>
      <c r="C31" s="22">
        <v>25906</v>
      </c>
      <c r="D31" s="23">
        <v>2</v>
      </c>
      <c r="E31" s="24">
        <v>-75.3</v>
      </c>
      <c r="F31" s="24">
        <v>30.85</v>
      </c>
      <c r="G31" s="24">
        <v>1406.48</v>
      </c>
      <c r="H31" s="24">
        <v>7.88</v>
      </c>
      <c r="I31" s="24">
        <v>0</v>
      </c>
      <c r="J31" s="24">
        <v>0.45</v>
      </c>
      <c r="K31" s="24">
        <v>0.95</v>
      </c>
      <c r="L31" s="23">
        <v>0</v>
      </c>
      <c r="M31" s="23">
        <v>0</v>
      </c>
      <c r="N31" s="23"/>
      <c r="O31" s="23"/>
      <c r="P31" s="23" t="s">
        <v>41</v>
      </c>
      <c r="Q31" s="23"/>
      <c r="R31" s="23"/>
      <c r="S31" s="23"/>
      <c r="T31" s="23">
        <v>0.5</v>
      </c>
      <c r="U31" s="23">
        <v>1</v>
      </c>
      <c r="V31" s="31">
        <v>0</v>
      </c>
      <c r="W31" s="23">
        <v>1</v>
      </c>
      <c r="X31" s="23">
        <v>1</v>
      </c>
      <c r="Y31" s="23">
        <v>1</v>
      </c>
      <c r="Z31" s="23">
        <v>0</v>
      </c>
      <c r="AA31" s="23">
        <v>-1</v>
      </c>
      <c r="AB31" s="23">
        <v>-1</v>
      </c>
      <c r="AC31" s="23">
        <v>-1</v>
      </c>
      <c r="AD31" s="23">
        <f t="shared" si="0"/>
        <v>1.5</v>
      </c>
      <c r="AE31" s="40" t="s">
        <v>73</v>
      </c>
      <c r="AF31" s="40"/>
      <c r="AG31" s="40"/>
      <c r="AH31" s="40"/>
      <c r="AI31" s="40"/>
      <c r="AJ31" s="40"/>
      <c r="AK31" s="40"/>
      <c r="AL31" s="40"/>
      <c r="AM31" s="40"/>
      <c r="AN31" s="40"/>
      <c r="AO31" s="40"/>
      <c r="AP31" s="40"/>
      <c r="AQ31" s="40"/>
    </row>
    <row r="32" spans="1:43" x14ac:dyDescent="0.25">
      <c r="A32" s="22">
        <v>8751</v>
      </c>
      <c r="B32" s="23">
        <v>20150913</v>
      </c>
      <c r="C32" s="22">
        <v>25906</v>
      </c>
      <c r="D32" s="23">
        <v>3</v>
      </c>
      <c r="E32" s="24">
        <v>-75.599999999999994</v>
      </c>
      <c r="F32" s="24">
        <v>31.42</v>
      </c>
      <c r="G32" s="24">
        <v>1213.3399999999999</v>
      </c>
      <c r="H32" s="24">
        <v>5.62</v>
      </c>
      <c r="I32" s="24">
        <v>0</v>
      </c>
      <c r="J32" s="24">
        <v>0.45</v>
      </c>
      <c r="K32" s="24">
        <v>0.6</v>
      </c>
      <c r="L32" s="23">
        <v>0</v>
      </c>
      <c r="M32" s="23">
        <v>0</v>
      </c>
      <c r="N32" s="23"/>
      <c r="O32" s="23"/>
      <c r="P32" s="23" t="s">
        <v>41</v>
      </c>
      <c r="Q32" s="23"/>
      <c r="R32" s="23"/>
      <c r="S32" s="23"/>
      <c r="T32" s="23">
        <v>-1</v>
      </c>
      <c r="U32" s="23">
        <v>1</v>
      </c>
      <c r="V32" s="31">
        <v>0</v>
      </c>
      <c r="W32" s="23">
        <v>-0.5</v>
      </c>
      <c r="X32" s="23">
        <v>0.5</v>
      </c>
      <c r="Y32" s="23">
        <v>-0.5</v>
      </c>
      <c r="Z32" s="23">
        <v>0</v>
      </c>
      <c r="AA32" s="23">
        <v>0</v>
      </c>
      <c r="AB32" s="23">
        <v>0</v>
      </c>
      <c r="AC32" s="23">
        <v>0</v>
      </c>
      <c r="AD32" s="23">
        <f t="shared" si="0"/>
        <v>-0.5</v>
      </c>
      <c r="AE32" s="40" t="s">
        <v>74</v>
      </c>
      <c r="AF32" s="40"/>
      <c r="AG32" s="40"/>
      <c r="AH32" s="40"/>
      <c r="AI32" s="40"/>
      <c r="AJ32" s="40"/>
      <c r="AK32" s="40"/>
      <c r="AL32" s="40"/>
      <c r="AM32" s="40"/>
      <c r="AN32" s="40"/>
      <c r="AO32" s="40"/>
      <c r="AP32" s="40"/>
      <c r="AQ32" s="40"/>
    </row>
    <row r="33" spans="1:43" x14ac:dyDescent="0.25">
      <c r="A33" s="22">
        <v>8828</v>
      </c>
      <c r="B33" s="23">
        <v>20150918</v>
      </c>
      <c r="C33" s="22">
        <v>14639</v>
      </c>
      <c r="D33" s="23">
        <v>1</v>
      </c>
      <c r="E33" s="24">
        <v>-77.900000000000006</v>
      </c>
      <c r="F33" s="24">
        <v>29.45</v>
      </c>
      <c r="G33" s="24">
        <v>2395.58</v>
      </c>
      <c r="H33" s="24">
        <v>7</v>
      </c>
      <c r="I33" s="24">
        <v>0</v>
      </c>
      <c r="J33" s="24">
        <v>0.55000000000000004</v>
      </c>
      <c r="K33" s="24">
        <v>1.25</v>
      </c>
      <c r="L33" s="23">
        <v>0</v>
      </c>
      <c r="M33" s="23">
        <v>0</v>
      </c>
      <c r="N33" s="23"/>
      <c r="O33" s="23"/>
      <c r="P33" s="23" t="s">
        <v>41</v>
      </c>
      <c r="Q33" s="23"/>
      <c r="R33" s="23"/>
      <c r="S33" s="23"/>
      <c r="T33" s="23">
        <v>-1</v>
      </c>
      <c r="U33" s="23">
        <v>-0.5</v>
      </c>
      <c r="V33" s="31">
        <v>0</v>
      </c>
      <c r="W33" s="23">
        <v>-0.5</v>
      </c>
      <c r="X33" s="23">
        <v>0.5</v>
      </c>
      <c r="Y33" s="23">
        <v>0</v>
      </c>
      <c r="Z33" s="23">
        <v>0</v>
      </c>
      <c r="AA33" s="23">
        <v>1</v>
      </c>
      <c r="AB33" s="23">
        <v>1</v>
      </c>
      <c r="AC33" s="23">
        <v>1</v>
      </c>
      <c r="AD33" s="23">
        <f t="shared" si="0"/>
        <v>1.5</v>
      </c>
      <c r="AE33" s="40" t="s">
        <v>75</v>
      </c>
      <c r="AF33" s="40"/>
      <c r="AG33" s="40"/>
      <c r="AH33" s="40"/>
      <c r="AI33" s="40"/>
      <c r="AJ33" s="40"/>
      <c r="AK33" s="40"/>
      <c r="AL33" s="40"/>
      <c r="AM33" s="40"/>
      <c r="AN33" s="40"/>
      <c r="AO33" s="40"/>
      <c r="AP33" s="40"/>
      <c r="AQ33" s="40"/>
    </row>
    <row r="34" spans="1:43" x14ac:dyDescent="0.25">
      <c r="A34" s="22">
        <v>8896</v>
      </c>
      <c r="B34" s="23">
        <v>20150922</v>
      </c>
      <c r="C34" s="22">
        <v>111352</v>
      </c>
      <c r="D34" s="23">
        <v>1</v>
      </c>
      <c r="E34" s="24">
        <v>-87.62</v>
      </c>
      <c r="F34" s="24">
        <v>26.67</v>
      </c>
      <c r="G34" s="24">
        <v>1104.83</v>
      </c>
      <c r="H34" s="24">
        <v>5.75</v>
      </c>
      <c r="I34" s="24">
        <v>0</v>
      </c>
      <c r="J34" s="24">
        <v>0.8</v>
      </c>
      <c r="K34" s="24">
        <v>0.5</v>
      </c>
      <c r="L34" s="23">
        <v>0</v>
      </c>
      <c r="M34" s="23">
        <v>0</v>
      </c>
      <c r="N34" s="23"/>
      <c r="O34" s="23"/>
      <c r="P34" s="23" t="s">
        <v>40</v>
      </c>
      <c r="Q34" s="23"/>
      <c r="R34" s="23"/>
      <c r="S34" s="23"/>
      <c r="T34" s="23">
        <v>-0.5</v>
      </c>
      <c r="U34" s="23">
        <v>1</v>
      </c>
      <c r="V34" s="31">
        <v>0</v>
      </c>
      <c r="W34" s="23">
        <v>1</v>
      </c>
      <c r="X34" s="23">
        <v>0.5</v>
      </c>
      <c r="Y34" s="23">
        <v>0.5</v>
      </c>
      <c r="Z34" s="23">
        <v>0</v>
      </c>
      <c r="AA34" s="23">
        <v>-1</v>
      </c>
      <c r="AB34" s="23">
        <v>-1</v>
      </c>
      <c r="AC34" s="23">
        <v>-1</v>
      </c>
      <c r="AD34" s="23">
        <f t="shared" si="0"/>
        <v>-0.5</v>
      </c>
      <c r="AE34" s="40" t="s">
        <v>76</v>
      </c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</row>
    <row r="35" spans="1:43" x14ac:dyDescent="0.25">
      <c r="A35" s="22">
        <v>8951</v>
      </c>
      <c r="B35" s="23">
        <v>20150925</v>
      </c>
      <c r="C35" s="22">
        <v>233133</v>
      </c>
      <c r="D35" s="23">
        <v>1</v>
      </c>
      <c r="E35" s="24">
        <v>-81.5</v>
      </c>
      <c r="F35" s="24">
        <v>27.75</v>
      </c>
      <c r="G35" s="24">
        <v>1531.92</v>
      </c>
      <c r="H35" s="24">
        <v>8.1199999999999992</v>
      </c>
      <c r="I35" s="24">
        <v>0</v>
      </c>
      <c r="J35" s="24">
        <v>0.45</v>
      </c>
      <c r="K35" s="24">
        <v>0.85</v>
      </c>
      <c r="L35" s="23">
        <v>28</v>
      </c>
      <c r="M35" s="23">
        <v>1</v>
      </c>
      <c r="N35" s="23"/>
      <c r="O35" s="23"/>
      <c r="P35" s="23" t="s">
        <v>77</v>
      </c>
      <c r="Q35" s="23"/>
      <c r="R35" s="23"/>
      <c r="S35" s="23"/>
      <c r="T35" s="23">
        <v>-1</v>
      </c>
      <c r="U35" s="23">
        <v>-1</v>
      </c>
      <c r="V35" s="31">
        <v>0</v>
      </c>
      <c r="W35" s="23">
        <v>-1</v>
      </c>
      <c r="X35" s="23">
        <v>1</v>
      </c>
      <c r="Y35" s="23">
        <v>1</v>
      </c>
      <c r="Z35" s="23">
        <v>0</v>
      </c>
      <c r="AA35" s="23">
        <v>-1</v>
      </c>
      <c r="AB35" s="23">
        <v>-1</v>
      </c>
      <c r="AC35" s="23">
        <v>-1</v>
      </c>
      <c r="AD35" s="23">
        <f t="shared" si="0"/>
        <v>-4</v>
      </c>
      <c r="AE35" s="40" t="s">
        <v>78</v>
      </c>
      <c r="AF35" s="40"/>
      <c r="AG35" s="40"/>
      <c r="AH35" s="40"/>
      <c r="AI35" s="40"/>
      <c r="AJ35" s="40"/>
      <c r="AK35" s="40"/>
      <c r="AL35" s="40"/>
      <c r="AM35" s="40"/>
      <c r="AN35" s="40"/>
      <c r="AO35" s="40"/>
      <c r="AP35" s="40"/>
      <c r="AQ35" s="40"/>
    </row>
    <row r="36" spans="1:43" x14ac:dyDescent="0.25">
      <c r="A36" s="22">
        <v>8973</v>
      </c>
      <c r="B36" s="30">
        <v>20150927</v>
      </c>
      <c r="C36" s="22">
        <v>95956</v>
      </c>
      <c r="D36" s="23">
        <v>1</v>
      </c>
      <c r="E36" s="24">
        <v>-91.7</v>
      </c>
      <c r="F36" s="24">
        <v>28.38</v>
      </c>
      <c r="G36" s="24">
        <v>4541.91</v>
      </c>
      <c r="H36" s="24">
        <v>8.75</v>
      </c>
      <c r="I36" s="24">
        <v>0</v>
      </c>
      <c r="J36" s="24">
        <v>1.25</v>
      </c>
      <c r="K36" s="24">
        <v>1.3</v>
      </c>
      <c r="L36" s="23">
        <v>0</v>
      </c>
      <c r="M36" s="23">
        <v>0</v>
      </c>
      <c r="N36" s="23"/>
      <c r="O36" s="23"/>
      <c r="P36" s="23" t="s">
        <v>40</v>
      </c>
      <c r="Q36" s="23"/>
      <c r="R36" s="23"/>
      <c r="S36" s="23"/>
      <c r="T36" s="23">
        <v>1</v>
      </c>
      <c r="U36" s="23">
        <v>-0.5</v>
      </c>
      <c r="V36" s="31">
        <v>0</v>
      </c>
      <c r="W36" s="23">
        <v>1</v>
      </c>
      <c r="X36" s="23">
        <v>1</v>
      </c>
      <c r="Y36" s="23">
        <v>1</v>
      </c>
      <c r="Z36" s="23">
        <v>0</v>
      </c>
      <c r="AA36" s="23">
        <v>1</v>
      </c>
      <c r="AB36" s="23">
        <v>1</v>
      </c>
      <c r="AC36" s="23">
        <v>1</v>
      </c>
      <c r="AD36" s="23">
        <f t="shared" si="0"/>
        <v>6.5</v>
      </c>
      <c r="AE36" s="40" t="s">
        <v>79</v>
      </c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</row>
    <row r="37" spans="1:43" x14ac:dyDescent="0.25">
      <c r="A37" s="22">
        <v>9074</v>
      </c>
      <c r="B37" s="23">
        <v>20151003</v>
      </c>
      <c r="C37" s="22">
        <v>211638</v>
      </c>
      <c r="D37" s="23">
        <v>1</v>
      </c>
      <c r="E37" s="24">
        <v>-79.900000000000006</v>
      </c>
      <c r="F37" s="24">
        <v>32.15</v>
      </c>
      <c r="G37" s="24">
        <v>2329.21</v>
      </c>
      <c r="H37" s="24">
        <v>6.5</v>
      </c>
      <c r="I37" s="24">
        <v>0</v>
      </c>
      <c r="J37" s="24">
        <v>0.65</v>
      </c>
      <c r="K37" s="24">
        <v>0.85</v>
      </c>
      <c r="L37" s="23">
        <v>0</v>
      </c>
      <c r="M37" s="23">
        <v>0</v>
      </c>
      <c r="N37" s="23"/>
      <c r="O37" s="23"/>
      <c r="P37" s="23" t="s">
        <v>41</v>
      </c>
      <c r="Q37" s="23"/>
      <c r="R37" s="23"/>
      <c r="S37" s="23"/>
      <c r="T37" s="23">
        <v>0.5</v>
      </c>
      <c r="U37" s="23">
        <v>-1</v>
      </c>
      <c r="V37" s="31">
        <v>0</v>
      </c>
      <c r="W37" s="23">
        <v>0.5</v>
      </c>
      <c r="X37" s="23">
        <v>1</v>
      </c>
      <c r="Y37" s="23">
        <v>0.5</v>
      </c>
      <c r="Z37" s="23">
        <v>0</v>
      </c>
      <c r="AA37" s="23">
        <v>-1</v>
      </c>
      <c r="AB37" s="23">
        <v>-1</v>
      </c>
      <c r="AC37" s="23">
        <v>-1</v>
      </c>
      <c r="AD37" s="23">
        <f t="shared" si="0"/>
        <v>-1.5</v>
      </c>
      <c r="AE37" s="40" t="s">
        <v>80</v>
      </c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</row>
    <row r="38" spans="1:43" x14ac:dyDescent="0.25">
      <c r="A38" s="22">
        <v>9388</v>
      </c>
      <c r="B38" s="23">
        <v>20151024</v>
      </c>
      <c r="C38" s="22">
        <v>20932</v>
      </c>
      <c r="D38" s="23">
        <v>1</v>
      </c>
      <c r="E38" s="24">
        <v>-95.12</v>
      </c>
      <c r="F38" s="24">
        <v>32.28</v>
      </c>
      <c r="G38" s="24">
        <v>1202.21</v>
      </c>
      <c r="H38" s="24">
        <v>6.38</v>
      </c>
      <c r="I38" s="24">
        <v>0</v>
      </c>
      <c r="J38" s="24">
        <v>0.6</v>
      </c>
      <c r="K38" s="24">
        <v>0.6</v>
      </c>
      <c r="L38" s="23">
        <v>142</v>
      </c>
      <c r="M38" s="23">
        <v>1</v>
      </c>
      <c r="N38" s="23"/>
      <c r="O38" s="23"/>
      <c r="P38" s="23" t="s">
        <v>81</v>
      </c>
      <c r="Q38" s="23"/>
      <c r="R38" s="23"/>
      <c r="S38" s="23"/>
      <c r="T38" s="23">
        <v>0.5</v>
      </c>
      <c r="U38" s="23">
        <v>1</v>
      </c>
      <c r="V38" s="31">
        <v>0</v>
      </c>
      <c r="W38" s="23">
        <v>0.5</v>
      </c>
      <c r="X38" s="23">
        <v>0.5</v>
      </c>
      <c r="Y38" s="23">
        <v>0.5</v>
      </c>
      <c r="Z38" s="23">
        <v>0</v>
      </c>
      <c r="AA38" s="23">
        <v>1</v>
      </c>
      <c r="AB38" s="23">
        <v>0.5</v>
      </c>
      <c r="AC38" s="23">
        <v>1</v>
      </c>
      <c r="AD38" s="23">
        <f t="shared" si="0"/>
        <v>5.5</v>
      </c>
      <c r="AE38" s="40" t="s">
        <v>82</v>
      </c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0"/>
    </row>
    <row r="39" spans="1:43" x14ac:dyDescent="0.25">
      <c r="A39" s="22">
        <v>9505</v>
      </c>
      <c r="B39" s="30">
        <v>20151031</v>
      </c>
      <c r="C39" s="22">
        <v>140924</v>
      </c>
      <c r="D39" s="23">
        <v>1</v>
      </c>
      <c r="E39" s="24">
        <v>-94.6</v>
      </c>
      <c r="F39" s="24">
        <v>30.3</v>
      </c>
      <c r="G39" s="24">
        <v>14465.02</v>
      </c>
      <c r="H39" s="24">
        <v>8.8800000000000008</v>
      </c>
      <c r="I39" s="24">
        <v>0</v>
      </c>
      <c r="J39" s="24">
        <v>3.25</v>
      </c>
      <c r="K39" s="24">
        <v>2.65</v>
      </c>
      <c r="L39" s="23">
        <v>26</v>
      </c>
      <c r="M39" s="23">
        <v>1</v>
      </c>
      <c r="N39" s="23"/>
      <c r="O39" s="23"/>
      <c r="P39" s="23" t="s">
        <v>83</v>
      </c>
      <c r="Q39" s="23"/>
      <c r="R39" s="23"/>
      <c r="S39" s="23"/>
      <c r="T39" s="23">
        <v>1</v>
      </c>
      <c r="U39" s="23">
        <v>1</v>
      </c>
      <c r="V39" s="31">
        <v>0</v>
      </c>
      <c r="W39" s="23">
        <v>1</v>
      </c>
      <c r="X39" s="23">
        <v>1</v>
      </c>
      <c r="Y39" s="23">
        <v>0.5</v>
      </c>
      <c r="Z39" s="23">
        <v>0</v>
      </c>
      <c r="AA39" s="23">
        <v>1</v>
      </c>
      <c r="AB39" s="23">
        <v>-1</v>
      </c>
      <c r="AC39" s="23">
        <v>1</v>
      </c>
      <c r="AD39" s="23">
        <f t="shared" si="0"/>
        <v>5.5</v>
      </c>
      <c r="AE39" s="40" t="s">
        <v>84</v>
      </c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</row>
    <row r="40" spans="1:43" x14ac:dyDescent="0.25">
      <c r="A40" s="22">
        <v>9511</v>
      </c>
      <c r="B40" s="23">
        <v>20151031</v>
      </c>
      <c r="C40" s="22">
        <v>235644</v>
      </c>
      <c r="D40" s="23">
        <v>1</v>
      </c>
      <c r="E40" s="24">
        <v>-94.25</v>
      </c>
      <c r="F40" s="24">
        <v>27.7</v>
      </c>
      <c r="G40" s="24">
        <v>1094.73</v>
      </c>
      <c r="H40" s="24">
        <v>5.88</v>
      </c>
      <c r="I40" s="24">
        <v>0</v>
      </c>
      <c r="J40" s="24">
        <v>0.45</v>
      </c>
      <c r="K40" s="24">
        <v>0.45</v>
      </c>
      <c r="L40" s="23">
        <v>0</v>
      </c>
      <c r="M40" s="23">
        <v>0</v>
      </c>
      <c r="N40" s="23"/>
      <c r="O40" s="23"/>
      <c r="P40" s="23" t="s">
        <v>40</v>
      </c>
      <c r="Q40" s="23"/>
      <c r="R40" s="23"/>
      <c r="S40" s="23"/>
      <c r="T40" s="23">
        <v>0</v>
      </c>
      <c r="U40" s="23">
        <v>0</v>
      </c>
      <c r="V40" s="31">
        <v>0</v>
      </c>
      <c r="W40" s="23">
        <v>0</v>
      </c>
      <c r="X40" s="23">
        <v>0</v>
      </c>
      <c r="Y40" s="23">
        <v>0</v>
      </c>
      <c r="Z40" s="23">
        <v>0</v>
      </c>
      <c r="AA40" s="23">
        <v>0</v>
      </c>
      <c r="AB40" s="23">
        <v>0</v>
      </c>
      <c r="AC40" s="23">
        <v>0</v>
      </c>
      <c r="AD40" s="23">
        <f t="shared" si="0"/>
        <v>0</v>
      </c>
      <c r="AE40" s="40" t="s">
        <v>85</v>
      </c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</row>
    <row r="41" spans="1:43" x14ac:dyDescent="0.25">
      <c r="A41" s="22">
        <v>9511</v>
      </c>
      <c r="B41" s="23">
        <v>20151031</v>
      </c>
      <c r="C41" s="22">
        <v>235644</v>
      </c>
      <c r="D41" s="23">
        <v>2</v>
      </c>
      <c r="E41" s="24">
        <v>-94.47</v>
      </c>
      <c r="F41" s="24">
        <v>28.25</v>
      </c>
      <c r="G41" s="24">
        <v>1688.2</v>
      </c>
      <c r="H41" s="24">
        <v>5</v>
      </c>
      <c r="I41" s="24">
        <v>0</v>
      </c>
      <c r="J41" s="24">
        <v>0.6</v>
      </c>
      <c r="K41" s="24">
        <v>0.85</v>
      </c>
      <c r="L41" s="23">
        <v>0</v>
      </c>
      <c r="M41" s="23">
        <v>0</v>
      </c>
      <c r="N41" s="23"/>
      <c r="O41" s="23"/>
      <c r="P41" s="23" t="s">
        <v>40</v>
      </c>
      <c r="Q41" s="23"/>
      <c r="R41" s="23"/>
      <c r="S41" s="23"/>
      <c r="T41" s="23">
        <v>0</v>
      </c>
      <c r="U41" s="23">
        <v>0</v>
      </c>
      <c r="V41" s="31">
        <v>0</v>
      </c>
      <c r="W41" s="23">
        <v>0</v>
      </c>
      <c r="X41" s="23">
        <v>0</v>
      </c>
      <c r="Y41" s="23">
        <v>0</v>
      </c>
      <c r="Z41" s="23">
        <v>0</v>
      </c>
      <c r="AA41" s="23">
        <v>0</v>
      </c>
      <c r="AB41" s="23">
        <v>0</v>
      </c>
      <c r="AC41" s="23">
        <v>0</v>
      </c>
      <c r="AD41" s="23">
        <f t="shared" si="0"/>
        <v>0</v>
      </c>
      <c r="AE41" s="40" t="s">
        <v>86</v>
      </c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</row>
    <row r="42" spans="1:43" x14ac:dyDescent="0.25">
      <c r="A42" s="22">
        <v>9511</v>
      </c>
      <c r="B42" s="23">
        <v>20151031</v>
      </c>
      <c r="C42" s="22">
        <v>235644</v>
      </c>
      <c r="D42" s="23">
        <v>3</v>
      </c>
      <c r="E42" s="24">
        <v>-93.2</v>
      </c>
      <c r="F42" s="24">
        <v>28.4</v>
      </c>
      <c r="G42" s="24">
        <v>1903.34</v>
      </c>
      <c r="H42" s="24">
        <v>6.38</v>
      </c>
      <c r="I42" s="24">
        <v>0</v>
      </c>
      <c r="J42" s="24">
        <v>0.65</v>
      </c>
      <c r="K42" s="24">
        <v>0.75</v>
      </c>
      <c r="L42" s="23">
        <v>0</v>
      </c>
      <c r="M42" s="23">
        <v>0</v>
      </c>
      <c r="N42" s="23"/>
      <c r="O42" s="23"/>
      <c r="P42" s="23" t="s">
        <v>40</v>
      </c>
      <c r="Q42" s="23"/>
      <c r="R42" s="23"/>
      <c r="S42" s="23"/>
      <c r="T42" s="23">
        <v>-1</v>
      </c>
      <c r="U42" s="23">
        <v>0.5</v>
      </c>
      <c r="V42" s="31">
        <v>0</v>
      </c>
      <c r="W42" s="23">
        <v>-1</v>
      </c>
      <c r="X42" s="23">
        <v>-0.5</v>
      </c>
      <c r="Y42" s="23">
        <v>-0.5</v>
      </c>
      <c r="Z42" s="23">
        <v>0</v>
      </c>
      <c r="AA42" s="23">
        <v>1</v>
      </c>
      <c r="AB42" s="23">
        <v>-1</v>
      </c>
      <c r="AC42" s="23">
        <v>1</v>
      </c>
      <c r="AD42" s="23">
        <f t="shared" si="0"/>
        <v>-1.5</v>
      </c>
      <c r="AE42" s="40" t="s">
        <v>87</v>
      </c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</row>
    <row r="43" spans="1:43" x14ac:dyDescent="0.25">
      <c r="A43" s="22">
        <v>9520</v>
      </c>
      <c r="B43" s="23">
        <v>20151101</v>
      </c>
      <c r="C43" s="22">
        <v>132009</v>
      </c>
      <c r="D43" s="23">
        <v>1</v>
      </c>
      <c r="E43" s="24">
        <v>-84.88</v>
      </c>
      <c r="F43" s="24">
        <v>31.08</v>
      </c>
      <c r="G43" s="24">
        <v>1032.52</v>
      </c>
      <c r="H43" s="24">
        <v>5.5</v>
      </c>
      <c r="I43" s="24">
        <v>0</v>
      </c>
      <c r="J43" s="24">
        <v>0.4</v>
      </c>
      <c r="K43" s="24">
        <v>0.7</v>
      </c>
      <c r="L43" s="23">
        <v>61</v>
      </c>
      <c r="M43" s="23">
        <v>1</v>
      </c>
      <c r="N43" s="23"/>
      <c r="O43" s="23"/>
      <c r="P43" s="23" t="s">
        <v>88</v>
      </c>
      <c r="Q43" s="23"/>
      <c r="R43" s="23"/>
      <c r="S43" s="23"/>
      <c r="T43" s="23">
        <v>1</v>
      </c>
      <c r="U43" s="23">
        <v>1</v>
      </c>
      <c r="V43" s="31">
        <v>0</v>
      </c>
      <c r="W43" s="23">
        <v>1</v>
      </c>
      <c r="X43" s="23">
        <v>0.5</v>
      </c>
      <c r="Y43" s="23">
        <v>1</v>
      </c>
      <c r="Z43" s="23">
        <v>0</v>
      </c>
      <c r="AA43" s="23">
        <v>-1</v>
      </c>
      <c r="AB43" s="23">
        <v>-1</v>
      </c>
      <c r="AC43" s="23">
        <v>-1</v>
      </c>
      <c r="AD43" s="23">
        <f t="shared" si="0"/>
        <v>1.5</v>
      </c>
      <c r="AE43" s="40" t="s">
        <v>89</v>
      </c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</row>
    <row r="44" spans="1:43" x14ac:dyDescent="0.25">
      <c r="A44" s="22">
        <v>9526</v>
      </c>
      <c r="B44" s="23">
        <v>20151101</v>
      </c>
      <c r="C44" s="22">
        <v>230416</v>
      </c>
      <c r="D44" s="23">
        <v>1</v>
      </c>
      <c r="E44" s="24">
        <v>-86.45</v>
      </c>
      <c r="F44" s="24">
        <v>30.75</v>
      </c>
      <c r="G44" s="24">
        <v>1647.03</v>
      </c>
      <c r="H44" s="24">
        <v>5</v>
      </c>
      <c r="I44" s="24">
        <v>0</v>
      </c>
      <c r="J44" s="24">
        <v>0.75</v>
      </c>
      <c r="K44" s="24">
        <v>0.65</v>
      </c>
      <c r="L44" s="23">
        <v>58</v>
      </c>
      <c r="M44" s="23">
        <v>1</v>
      </c>
      <c r="N44" s="23"/>
      <c r="O44" s="23"/>
      <c r="P44" s="23" t="s">
        <v>90</v>
      </c>
      <c r="Q44" s="23"/>
      <c r="R44" s="23"/>
      <c r="S44" s="23"/>
      <c r="T44" s="23">
        <v>0.5</v>
      </c>
      <c r="U44" s="23">
        <v>1</v>
      </c>
      <c r="V44" s="31">
        <v>0</v>
      </c>
      <c r="W44" s="23">
        <v>0.5</v>
      </c>
      <c r="X44" s="23">
        <v>0.5</v>
      </c>
      <c r="Y44" s="23">
        <v>0.5</v>
      </c>
      <c r="Z44" s="23">
        <v>0</v>
      </c>
      <c r="AA44" s="23">
        <v>1</v>
      </c>
      <c r="AB44" s="23">
        <v>-1</v>
      </c>
      <c r="AC44" s="23">
        <v>0.5</v>
      </c>
      <c r="AD44" s="23">
        <f t="shared" si="0"/>
        <v>3.5</v>
      </c>
      <c r="AE44" s="40" t="s">
        <v>91</v>
      </c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</row>
    <row r="45" spans="1:43" x14ac:dyDescent="0.25">
      <c r="A45" s="22">
        <v>14291</v>
      </c>
      <c r="B45" s="23">
        <v>20160903</v>
      </c>
      <c r="C45" s="22">
        <v>54337</v>
      </c>
      <c r="D45" s="23">
        <v>1</v>
      </c>
      <c r="E45" s="24">
        <v>-87.03</v>
      </c>
      <c r="F45" s="24">
        <v>26.8</v>
      </c>
      <c r="G45" s="24">
        <v>1545.07</v>
      </c>
      <c r="H45" s="24">
        <v>8.3800000000000008</v>
      </c>
      <c r="I45" s="24">
        <v>0</v>
      </c>
      <c r="J45" s="24">
        <v>0.6</v>
      </c>
      <c r="K45" s="24">
        <v>0.65</v>
      </c>
      <c r="L45" s="23">
        <v>0</v>
      </c>
      <c r="M45" s="23">
        <v>0</v>
      </c>
      <c r="N45" s="23"/>
      <c r="O45" s="23"/>
      <c r="P45" s="23" t="s">
        <v>40</v>
      </c>
      <c r="Q45" s="23"/>
      <c r="R45" s="23"/>
      <c r="S45" s="23"/>
      <c r="T45" s="23">
        <v>-1</v>
      </c>
      <c r="U45" s="23">
        <v>-1</v>
      </c>
      <c r="V45" s="23">
        <v>0</v>
      </c>
      <c r="W45" s="23">
        <v>-1</v>
      </c>
      <c r="X45" s="23">
        <v>1</v>
      </c>
      <c r="Y45" s="23">
        <v>0.5</v>
      </c>
      <c r="Z45" s="23">
        <v>0</v>
      </c>
      <c r="AA45" s="23">
        <v>1</v>
      </c>
      <c r="AB45" s="23">
        <v>-1</v>
      </c>
      <c r="AC45" s="23">
        <v>1</v>
      </c>
      <c r="AD45" s="23">
        <f t="shared" si="0"/>
        <v>-0.5</v>
      </c>
      <c r="AE45" s="40" t="s">
        <v>92</v>
      </c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</row>
    <row r="46" spans="1:43" x14ac:dyDescent="0.25">
      <c r="A46" s="22">
        <v>14306</v>
      </c>
      <c r="B46" s="23">
        <v>20160904</v>
      </c>
      <c r="C46" s="22">
        <v>45155</v>
      </c>
      <c r="D46" s="23">
        <v>1</v>
      </c>
      <c r="E46" s="24">
        <v>-78.680000000000007</v>
      </c>
      <c r="F46" s="24">
        <v>28.55</v>
      </c>
      <c r="G46" s="24">
        <v>1792.03</v>
      </c>
      <c r="H46" s="24">
        <v>8</v>
      </c>
      <c r="I46" s="24">
        <v>0</v>
      </c>
      <c r="J46" s="24">
        <v>0.9</v>
      </c>
      <c r="K46" s="24">
        <v>0.95</v>
      </c>
      <c r="L46" s="23">
        <v>0</v>
      </c>
      <c r="M46" s="23">
        <v>0</v>
      </c>
      <c r="N46" s="23"/>
      <c r="O46" s="23"/>
      <c r="P46" s="23" t="s">
        <v>41</v>
      </c>
      <c r="Q46" s="23"/>
      <c r="R46" s="23"/>
      <c r="S46" s="23"/>
      <c r="T46" s="23">
        <v>-1</v>
      </c>
      <c r="U46" s="23">
        <v>1</v>
      </c>
      <c r="V46" s="23">
        <v>0</v>
      </c>
      <c r="W46" s="23">
        <v>1</v>
      </c>
      <c r="X46" s="23">
        <v>1</v>
      </c>
      <c r="Y46" s="23">
        <v>0.5</v>
      </c>
      <c r="Z46" s="23">
        <v>0</v>
      </c>
      <c r="AA46" s="23">
        <v>-1</v>
      </c>
      <c r="AB46" s="23">
        <v>-1</v>
      </c>
      <c r="AC46" s="23">
        <v>0.5</v>
      </c>
      <c r="AD46" s="23">
        <f t="shared" si="0"/>
        <v>1</v>
      </c>
      <c r="AE46" s="40" t="s">
        <v>93</v>
      </c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</row>
    <row r="47" spans="1:43" x14ac:dyDescent="0.25">
      <c r="A47" s="22">
        <v>14316</v>
      </c>
      <c r="B47" s="23">
        <v>20160904</v>
      </c>
      <c r="C47" s="22">
        <v>194535</v>
      </c>
      <c r="D47" s="23">
        <v>3</v>
      </c>
      <c r="E47" s="24">
        <v>-97.88</v>
      </c>
      <c r="F47" s="24">
        <v>26.9</v>
      </c>
      <c r="G47" s="24">
        <v>1378.31</v>
      </c>
      <c r="H47" s="24">
        <v>6.12</v>
      </c>
      <c r="I47" s="24">
        <v>0</v>
      </c>
      <c r="J47" s="24">
        <v>0.4</v>
      </c>
      <c r="K47" s="24">
        <v>0.55000000000000004</v>
      </c>
      <c r="L47" s="23">
        <v>7</v>
      </c>
      <c r="M47" s="23">
        <v>1</v>
      </c>
      <c r="N47" s="23"/>
      <c r="O47" s="23"/>
      <c r="P47" s="23" t="s">
        <v>42</v>
      </c>
      <c r="Q47" s="23"/>
      <c r="R47" s="23"/>
      <c r="S47" s="23"/>
      <c r="T47" s="23">
        <v>-1</v>
      </c>
      <c r="U47" s="23">
        <v>0.5</v>
      </c>
      <c r="V47" s="23">
        <v>0</v>
      </c>
      <c r="W47" s="23">
        <v>-1</v>
      </c>
      <c r="X47" s="23">
        <v>1</v>
      </c>
      <c r="Y47" s="23">
        <v>-0.5</v>
      </c>
      <c r="Z47" s="23">
        <v>0</v>
      </c>
      <c r="AA47" s="23">
        <v>-1</v>
      </c>
      <c r="AB47" s="23">
        <v>-1</v>
      </c>
      <c r="AC47" s="23">
        <v>-1</v>
      </c>
      <c r="AD47" s="23">
        <f t="shared" si="0"/>
        <v>-4</v>
      </c>
      <c r="AE47" s="40" t="s">
        <v>94</v>
      </c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</row>
    <row r="48" spans="1:43" x14ac:dyDescent="0.25">
      <c r="A48" s="22">
        <v>14429</v>
      </c>
      <c r="B48" s="23">
        <v>20160912</v>
      </c>
      <c r="C48" s="22">
        <v>23630</v>
      </c>
      <c r="D48" s="23">
        <v>1</v>
      </c>
      <c r="E48" s="24">
        <v>-82.3</v>
      </c>
      <c r="F48" s="24">
        <v>32.35</v>
      </c>
      <c r="G48" s="24">
        <v>1619.02</v>
      </c>
      <c r="H48" s="24">
        <v>5.88</v>
      </c>
      <c r="I48" s="24">
        <v>0</v>
      </c>
      <c r="J48" s="24">
        <v>0.55000000000000004</v>
      </c>
      <c r="K48" s="24">
        <v>0.65</v>
      </c>
      <c r="L48" s="23">
        <v>51</v>
      </c>
      <c r="M48" s="23">
        <v>1</v>
      </c>
      <c r="N48" s="23"/>
      <c r="O48" s="23"/>
      <c r="P48" s="23" t="s">
        <v>43</v>
      </c>
      <c r="Q48" s="23"/>
      <c r="R48" s="23"/>
      <c r="S48" s="23"/>
      <c r="T48" s="23">
        <v>0.5</v>
      </c>
      <c r="U48" s="23">
        <v>-0.5</v>
      </c>
      <c r="V48" s="23">
        <v>0</v>
      </c>
      <c r="W48" s="23">
        <v>-1</v>
      </c>
      <c r="X48" s="23">
        <v>0.5</v>
      </c>
      <c r="Y48" s="23">
        <v>-0.5</v>
      </c>
      <c r="Z48" s="23">
        <v>0</v>
      </c>
      <c r="AA48" s="23">
        <v>-1</v>
      </c>
      <c r="AB48" s="23">
        <v>-1</v>
      </c>
      <c r="AC48" s="23">
        <v>-1</v>
      </c>
      <c r="AD48" s="23">
        <f t="shared" si="0"/>
        <v>-4</v>
      </c>
      <c r="AE48" s="40" t="s">
        <v>95</v>
      </c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</row>
    <row r="49" spans="1:43" x14ac:dyDescent="0.25">
      <c r="A49" s="22">
        <v>14469</v>
      </c>
      <c r="B49" s="23">
        <v>20160914</v>
      </c>
      <c r="C49" s="22">
        <v>154717</v>
      </c>
      <c r="D49" s="23">
        <v>1</v>
      </c>
      <c r="E49" s="24">
        <v>-79.88</v>
      </c>
      <c r="F49" s="24">
        <v>31.9</v>
      </c>
      <c r="G49" s="24">
        <v>1836.97</v>
      </c>
      <c r="H49" s="24">
        <v>5.88</v>
      </c>
      <c r="I49" s="24">
        <v>0</v>
      </c>
      <c r="J49" s="24">
        <v>0.5</v>
      </c>
      <c r="K49" s="24">
        <v>0.75</v>
      </c>
      <c r="L49" s="23">
        <v>0</v>
      </c>
      <c r="M49" s="23">
        <v>0</v>
      </c>
      <c r="N49" s="23"/>
      <c r="O49" s="23"/>
      <c r="P49" s="23" t="s">
        <v>41</v>
      </c>
      <c r="Q49" s="23"/>
      <c r="R49" s="23"/>
      <c r="S49" s="23"/>
      <c r="T49" s="23">
        <v>0.5</v>
      </c>
      <c r="U49" s="23">
        <v>0.5</v>
      </c>
      <c r="V49" s="23">
        <v>0</v>
      </c>
      <c r="W49" s="23">
        <v>0</v>
      </c>
      <c r="X49" s="23">
        <v>1</v>
      </c>
      <c r="Y49" s="23">
        <v>-0.5</v>
      </c>
      <c r="Z49" s="23">
        <v>0</v>
      </c>
      <c r="AA49" s="23">
        <v>0</v>
      </c>
      <c r="AB49" s="23">
        <v>0</v>
      </c>
      <c r="AC49" s="23">
        <v>0</v>
      </c>
      <c r="AD49" s="23">
        <f t="shared" si="0"/>
        <v>1.5</v>
      </c>
      <c r="AE49" s="40" t="s">
        <v>96</v>
      </c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</row>
    <row r="50" spans="1:43" x14ac:dyDescent="0.25">
      <c r="A50" s="22">
        <v>14475</v>
      </c>
      <c r="B50" s="23">
        <v>20160915</v>
      </c>
      <c r="C50" s="22">
        <v>13341</v>
      </c>
      <c r="D50" s="23">
        <v>1</v>
      </c>
      <c r="E50" s="24">
        <v>-78.52</v>
      </c>
      <c r="F50" s="24">
        <v>31.3</v>
      </c>
      <c r="G50" s="24">
        <v>1347.01</v>
      </c>
      <c r="H50" s="24">
        <v>7.75</v>
      </c>
      <c r="I50" s="24">
        <v>0</v>
      </c>
      <c r="J50" s="24">
        <v>0.4</v>
      </c>
      <c r="K50" s="24">
        <v>0.95</v>
      </c>
      <c r="L50" s="23">
        <v>0</v>
      </c>
      <c r="M50" s="23">
        <v>0</v>
      </c>
      <c r="N50" s="23"/>
      <c r="O50" s="23"/>
      <c r="P50" s="23" t="s">
        <v>41</v>
      </c>
      <c r="Q50" s="23"/>
      <c r="R50" s="23"/>
      <c r="S50" s="23"/>
      <c r="T50" s="23">
        <v>1</v>
      </c>
      <c r="U50" s="23">
        <v>1</v>
      </c>
      <c r="V50" s="23">
        <v>0</v>
      </c>
      <c r="W50" s="23">
        <v>0.5</v>
      </c>
      <c r="X50" s="23">
        <v>1</v>
      </c>
      <c r="Y50" s="23">
        <v>1</v>
      </c>
      <c r="Z50" s="23">
        <v>0</v>
      </c>
      <c r="AA50" s="23">
        <v>-1</v>
      </c>
      <c r="AB50" s="23">
        <v>-1</v>
      </c>
      <c r="AC50" s="23">
        <v>-1</v>
      </c>
      <c r="AD50" s="23">
        <f t="shared" si="0"/>
        <v>1.5</v>
      </c>
      <c r="AE50" s="40" t="s">
        <v>97</v>
      </c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</row>
    <row r="51" spans="1:43" x14ac:dyDescent="0.25">
      <c r="A51" s="22">
        <v>14475</v>
      </c>
      <c r="B51" s="23">
        <v>20160915</v>
      </c>
      <c r="C51" s="22">
        <v>13341</v>
      </c>
      <c r="D51" s="23">
        <v>2</v>
      </c>
      <c r="E51" s="24">
        <v>-78.650000000000006</v>
      </c>
      <c r="F51" s="24">
        <v>32.299999999999997</v>
      </c>
      <c r="G51" s="24">
        <v>1410.9</v>
      </c>
      <c r="H51" s="24">
        <v>5.62</v>
      </c>
      <c r="I51" s="24">
        <v>0</v>
      </c>
      <c r="J51" s="24">
        <v>0.65</v>
      </c>
      <c r="K51" s="24">
        <v>0.75</v>
      </c>
      <c r="L51" s="23">
        <v>0</v>
      </c>
      <c r="M51" s="23">
        <v>0</v>
      </c>
      <c r="N51" s="23"/>
      <c r="O51" s="23"/>
      <c r="P51" s="23" t="s">
        <v>41</v>
      </c>
      <c r="Q51" s="23"/>
      <c r="R51" s="23"/>
      <c r="S51" s="23"/>
      <c r="T51" s="23">
        <v>1</v>
      </c>
      <c r="U51" s="23">
        <v>-0.5</v>
      </c>
      <c r="V51" s="23">
        <v>0</v>
      </c>
      <c r="W51" s="23">
        <v>0.5</v>
      </c>
      <c r="X51" s="23">
        <v>1</v>
      </c>
      <c r="Y51" s="23">
        <v>0</v>
      </c>
      <c r="Z51" s="23">
        <v>0</v>
      </c>
      <c r="AA51" s="23">
        <v>-1</v>
      </c>
      <c r="AB51" s="23">
        <v>-1</v>
      </c>
      <c r="AC51" s="23">
        <v>-1</v>
      </c>
      <c r="AD51" s="23">
        <f t="shared" si="0"/>
        <v>-1</v>
      </c>
      <c r="AE51" s="40" t="s">
        <v>98</v>
      </c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</row>
    <row r="52" spans="1:43" x14ac:dyDescent="0.25">
      <c r="A52" s="22">
        <v>14644</v>
      </c>
      <c r="B52" s="23">
        <v>20160925</v>
      </c>
      <c r="C52" s="22">
        <v>221928</v>
      </c>
      <c r="D52" s="23">
        <v>1</v>
      </c>
      <c r="E52" s="24">
        <v>-75.349999999999994</v>
      </c>
      <c r="F52" s="24">
        <v>25.33</v>
      </c>
      <c r="G52" s="24">
        <v>1313.19</v>
      </c>
      <c r="H52" s="24">
        <v>6</v>
      </c>
      <c r="I52" s="24">
        <v>0</v>
      </c>
      <c r="J52" s="24">
        <v>0.45</v>
      </c>
      <c r="K52" s="24">
        <v>0.8</v>
      </c>
      <c r="L52" s="23">
        <v>0</v>
      </c>
      <c r="M52" s="23">
        <v>0</v>
      </c>
      <c r="N52" s="23"/>
      <c r="O52" s="23"/>
      <c r="P52" s="23" t="s">
        <v>41</v>
      </c>
      <c r="Q52" s="23"/>
      <c r="R52" s="23"/>
      <c r="S52" s="23"/>
      <c r="T52" s="23">
        <v>1</v>
      </c>
      <c r="U52" s="23">
        <v>1</v>
      </c>
      <c r="V52" s="23">
        <v>0</v>
      </c>
      <c r="W52" s="23">
        <v>1</v>
      </c>
      <c r="X52" s="23">
        <v>1</v>
      </c>
      <c r="Y52" s="23">
        <v>1</v>
      </c>
      <c r="Z52" s="23">
        <v>0</v>
      </c>
      <c r="AA52" s="23">
        <v>1</v>
      </c>
      <c r="AB52" s="23">
        <v>-0.5</v>
      </c>
      <c r="AC52" s="23">
        <v>0.5</v>
      </c>
      <c r="AD52" s="23">
        <f t="shared" si="0"/>
        <v>6</v>
      </c>
      <c r="AE52" s="40" t="s">
        <v>99</v>
      </c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</row>
    <row r="53" spans="1:43" x14ac:dyDescent="0.25">
      <c r="A53" s="22">
        <v>14645</v>
      </c>
      <c r="B53" s="23">
        <v>20160925</v>
      </c>
      <c r="C53" s="22">
        <v>235255</v>
      </c>
      <c r="D53" s="23">
        <v>1</v>
      </c>
      <c r="E53" s="24">
        <v>-99.45</v>
      </c>
      <c r="F53" s="24">
        <v>27.03</v>
      </c>
      <c r="G53" s="24">
        <v>1899.96</v>
      </c>
      <c r="H53" s="24">
        <v>7.75</v>
      </c>
      <c r="I53" s="24">
        <v>0</v>
      </c>
      <c r="J53" s="24">
        <v>0.75</v>
      </c>
      <c r="K53" s="24">
        <v>0.7</v>
      </c>
      <c r="L53" s="23">
        <v>105</v>
      </c>
      <c r="M53" s="23">
        <v>1</v>
      </c>
      <c r="N53" s="23"/>
      <c r="O53" s="23"/>
      <c r="P53" s="23" t="s">
        <v>100</v>
      </c>
      <c r="Q53" s="23"/>
      <c r="R53" s="23"/>
      <c r="S53" s="23"/>
      <c r="T53" s="23">
        <v>-1</v>
      </c>
      <c r="U53" s="23">
        <v>0.5</v>
      </c>
      <c r="V53" s="23">
        <v>0</v>
      </c>
      <c r="W53" s="23">
        <v>-1</v>
      </c>
      <c r="X53" s="23">
        <v>0.5</v>
      </c>
      <c r="Y53" s="23">
        <v>0.5</v>
      </c>
      <c r="Z53" s="23">
        <v>0</v>
      </c>
      <c r="AA53" s="23">
        <v>1</v>
      </c>
      <c r="AB53" s="23">
        <v>0.5</v>
      </c>
      <c r="AC53" s="23">
        <v>1</v>
      </c>
      <c r="AD53" s="23">
        <f t="shared" si="0"/>
        <v>2</v>
      </c>
      <c r="AE53" s="40" t="s">
        <v>101</v>
      </c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</row>
    <row r="54" spans="1:43" x14ac:dyDescent="0.25">
      <c r="A54" s="22">
        <v>14645</v>
      </c>
      <c r="B54" s="23">
        <v>20160925</v>
      </c>
      <c r="C54" s="22">
        <v>235255</v>
      </c>
      <c r="D54" s="23">
        <v>2</v>
      </c>
      <c r="E54" s="24">
        <v>-99.1</v>
      </c>
      <c r="F54" s="24">
        <v>27.67</v>
      </c>
      <c r="G54" s="24">
        <v>1286.5999999999999</v>
      </c>
      <c r="H54" s="24">
        <v>9.75</v>
      </c>
      <c r="I54" s="24">
        <v>0</v>
      </c>
      <c r="J54" s="24">
        <v>0.45</v>
      </c>
      <c r="K54" s="24">
        <v>0.5</v>
      </c>
      <c r="L54" s="23">
        <v>166</v>
      </c>
      <c r="M54" s="23">
        <v>1</v>
      </c>
      <c r="N54" s="23"/>
      <c r="O54" s="23"/>
      <c r="P54" s="23" t="s">
        <v>100</v>
      </c>
      <c r="Q54" s="23"/>
      <c r="R54" s="23"/>
      <c r="S54" s="23"/>
      <c r="T54" s="23">
        <v>-1</v>
      </c>
      <c r="U54" s="23">
        <v>0.5</v>
      </c>
      <c r="V54" s="23">
        <v>0</v>
      </c>
      <c r="W54" s="23">
        <v>-1</v>
      </c>
      <c r="X54" s="23">
        <v>0.5</v>
      </c>
      <c r="Y54" s="23">
        <v>0.5</v>
      </c>
      <c r="Z54" s="23">
        <v>0</v>
      </c>
      <c r="AA54" s="23">
        <v>1</v>
      </c>
      <c r="AB54" s="23">
        <v>0.5</v>
      </c>
      <c r="AC54" s="23">
        <v>1</v>
      </c>
      <c r="AD54" s="23">
        <f t="shared" si="0"/>
        <v>2</v>
      </c>
      <c r="AE54" s="40" t="s">
        <v>102</v>
      </c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</row>
    <row r="55" spans="1:43" x14ac:dyDescent="0.25">
      <c r="A55" s="22">
        <v>14675</v>
      </c>
      <c r="B55" s="23">
        <v>20160927</v>
      </c>
      <c r="C55" s="22">
        <v>220954</v>
      </c>
      <c r="D55" s="23">
        <v>1</v>
      </c>
      <c r="E55" s="24">
        <v>-81.430000000000007</v>
      </c>
      <c r="F55" s="24">
        <v>27.58</v>
      </c>
      <c r="G55" s="24">
        <v>1150.78</v>
      </c>
      <c r="H55" s="24">
        <v>7.12</v>
      </c>
      <c r="I55" s="24">
        <v>0</v>
      </c>
      <c r="J55" s="24">
        <v>0.6</v>
      </c>
      <c r="K55" s="24">
        <v>0.3</v>
      </c>
      <c r="L55" s="23">
        <v>25</v>
      </c>
      <c r="M55" s="23">
        <v>1</v>
      </c>
      <c r="N55" s="23"/>
      <c r="O55" s="23"/>
      <c r="P55" s="23" t="s">
        <v>77</v>
      </c>
      <c r="Q55" s="23"/>
      <c r="R55" s="23"/>
      <c r="S55" s="23"/>
      <c r="T55" s="23">
        <v>0</v>
      </c>
      <c r="U55" s="23">
        <v>0</v>
      </c>
      <c r="V55" s="23">
        <v>0</v>
      </c>
      <c r="W55" s="23">
        <v>0</v>
      </c>
      <c r="X55" s="23">
        <v>0</v>
      </c>
      <c r="Y55" s="23">
        <v>0</v>
      </c>
      <c r="Z55" s="23">
        <v>0</v>
      </c>
      <c r="AA55" s="23">
        <v>0</v>
      </c>
      <c r="AB55" s="23">
        <v>0</v>
      </c>
      <c r="AC55" s="23">
        <v>0</v>
      </c>
      <c r="AD55" s="23">
        <f t="shared" si="0"/>
        <v>0</v>
      </c>
      <c r="AE55" s="40" t="s">
        <v>103</v>
      </c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</row>
    <row r="56" spans="1:43" x14ac:dyDescent="0.25">
      <c r="A56" s="22">
        <v>14746</v>
      </c>
      <c r="B56" s="23">
        <v>20161002</v>
      </c>
      <c r="C56" s="22">
        <v>111029</v>
      </c>
      <c r="D56" s="23">
        <v>1</v>
      </c>
      <c r="E56" s="24">
        <v>-91.32</v>
      </c>
      <c r="F56" s="24">
        <v>26.42</v>
      </c>
      <c r="G56" s="24">
        <v>1024.2</v>
      </c>
      <c r="H56" s="24">
        <v>7</v>
      </c>
      <c r="I56" s="24">
        <v>0</v>
      </c>
      <c r="J56" s="24">
        <v>0.3</v>
      </c>
      <c r="K56" s="24">
        <v>0.6</v>
      </c>
      <c r="L56" s="23">
        <v>0</v>
      </c>
      <c r="M56" s="23">
        <v>0</v>
      </c>
      <c r="N56" s="23"/>
      <c r="O56" s="23"/>
      <c r="P56" s="23" t="s">
        <v>40</v>
      </c>
      <c r="Q56" s="23"/>
      <c r="R56" s="23"/>
      <c r="S56" s="23"/>
      <c r="T56" s="23">
        <v>0.5</v>
      </c>
      <c r="U56" s="23">
        <v>-0.5</v>
      </c>
      <c r="V56" s="23">
        <v>0</v>
      </c>
      <c r="W56" s="23">
        <v>-1</v>
      </c>
      <c r="X56" s="23">
        <v>0.5</v>
      </c>
      <c r="Y56" s="23">
        <v>0.5</v>
      </c>
      <c r="Z56" s="23">
        <v>0</v>
      </c>
      <c r="AA56" s="23">
        <v>-1</v>
      </c>
      <c r="AB56" s="23">
        <v>-1</v>
      </c>
      <c r="AC56" s="23">
        <v>-1</v>
      </c>
      <c r="AD56" s="23">
        <f t="shared" si="0"/>
        <v>-3</v>
      </c>
      <c r="AE56" s="40" t="s">
        <v>104</v>
      </c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</row>
    <row r="57" spans="1:43" x14ac:dyDescent="0.25">
      <c r="A57" s="22">
        <v>14761</v>
      </c>
      <c r="B57" s="23">
        <v>20161003</v>
      </c>
      <c r="C57" s="22">
        <v>101855</v>
      </c>
      <c r="D57" s="23">
        <v>1</v>
      </c>
      <c r="E57" s="24">
        <v>-80.7</v>
      </c>
      <c r="F57" s="24">
        <v>29.12</v>
      </c>
      <c r="G57" s="24">
        <v>1188.1099999999999</v>
      </c>
      <c r="H57" s="24">
        <v>7.12</v>
      </c>
      <c r="I57" s="24">
        <v>0</v>
      </c>
      <c r="J57" s="24">
        <v>0.45</v>
      </c>
      <c r="K57" s="24">
        <v>0.7</v>
      </c>
      <c r="L57" s="23">
        <v>0</v>
      </c>
      <c r="M57" s="23">
        <v>0</v>
      </c>
      <c r="N57" s="23"/>
      <c r="O57" s="23"/>
      <c r="P57" s="23" t="s">
        <v>105</v>
      </c>
      <c r="Q57" s="23"/>
      <c r="R57" s="23"/>
      <c r="S57" s="23"/>
      <c r="T57" s="23">
        <v>0.5</v>
      </c>
      <c r="U57" s="23">
        <v>1</v>
      </c>
      <c r="V57" s="23">
        <v>0</v>
      </c>
      <c r="W57" s="23">
        <v>-0.5</v>
      </c>
      <c r="X57" s="23">
        <v>1</v>
      </c>
      <c r="Y57" s="23">
        <v>0.5</v>
      </c>
      <c r="Z57" s="23">
        <v>0</v>
      </c>
      <c r="AA57" s="23">
        <v>-1</v>
      </c>
      <c r="AB57" s="23">
        <v>-1</v>
      </c>
      <c r="AC57" s="23">
        <v>-1</v>
      </c>
      <c r="AD57" s="23">
        <f t="shared" si="0"/>
        <v>-0.5</v>
      </c>
      <c r="AE57" s="40" t="s">
        <v>106</v>
      </c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</row>
    <row r="58" spans="1:43" x14ac:dyDescent="0.25">
      <c r="A58" s="22">
        <v>14767</v>
      </c>
      <c r="B58" s="23">
        <v>20161003</v>
      </c>
      <c r="C58" s="22">
        <v>200552</v>
      </c>
      <c r="D58" s="23">
        <v>1</v>
      </c>
      <c r="E58" s="24">
        <v>-78.25</v>
      </c>
      <c r="F58" s="24">
        <v>30.25</v>
      </c>
      <c r="G58" s="24">
        <v>1094.78</v>
      </c>
      <c r="H58" s="24">
        <v>6.88</v>
      </c>
      <c r="I58" s="24">
        <v>0</v>
      </c>
      <c r="J58" s="24">
        <v>0.45</v>
      </c>
      <c r="K58" s="24">
        <v>0.65</v>
      </c>
      <c r="L58" s="23">
        <v>0</v>
      </c>
      <c r="M58" s="23">
        <v>0</v>
      </c>
      <c r="N58" s="23"/>
      <c r="O58" s="23"/>
      <c r="P58" s="23" t="s">
        <v>41</v>
      </c>
      <c r="Q58" s="23"/>
      <c r="R58" s="23"/>
      <c r="S58" s="23"/>
      <c r="T58" s="23">
        <v>-1</v>
      </c>
      <c r="U58" s="23">
        <v>1</v>
      </c>
      <c r="V58" s="23">
        <v>0</v>
      </c>
      <c r="W58" s="23">
        <v>-1</v>
      </c>
      <c r="X58" s="23">
        <v>0.5</v>
      </c>
      <c r="Y58" s="23">
        <v>0.5</v>
      </c>
      <c r="Z58" s="23">
        <v>0</v>
      </c>
      <c r="AA58" s="23">
        <v>1</v>
      </c>
      <c r="AB58" s="23">
        <v>0.5</v>
      </c>
      <c r="AC58" s="23">
        <v>1</v>
      </c>
      <c r="AD58" s="23">
        <f t="shared" si="0"/>
        <v>2.5</v>
      </c>
      <c r="AE58" s="40" t="s">
        <v>107</v>
      </c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</row>
    <row r="59" spans="1:43" x14ac:dyDescent="0.25">
      <c r="A59" s="22">
        <v>14813</v>
      </c>
      <c r="B59" s="23">
        <v>20161006</v>
      </c>
      <c r="C59" s="22">
        <v>190333</v>
      </c>
      <c r="D59" s="23">
        <v>1</v>
      </c>
      <c r="E59" s="24">
        <v>-76.27</v>
      </c>
      <c r="F59" s="24">
        <v>27.73</v>
      </c>
      <c r="G59" s="24">
        <v>1340.73</v>
      </c>
      <c r="H59" s="24">
        <v>8.3800000000000008</v>
      </c>
      <c r="I59" s="24">
        <v>0</v>
      </c>
      <c r="J59" s="24">
        <v>0.7</v>
      </c>
      <c r="K59" s="24">
        <v>0.6</v>
      </c>
      <c r="L59" s="23">
        <v>0</v>
      </c>
      <c r="M59" s="23">
        <v>0</v>
      </c>
      <c r="N59" s="23"/>
      <c r="O59" s="23"/>
      <c r="P59" s="23" t="s">
        <v>41</v>
      </c>
      <c r="Q59" s="23"/>
      <c r="R59" s="23"/>
      <c r="S59" s="23"/>
      <c r="T59" s="23">
        <v>-1</v>
      </c>
      <c r="U59" s="23">
        <v>-1</v>
      </c>
      <c r="V59" s="23">
        <v>0</v>
      </c>
      <c r="W59" s="23">
        <v>0.5</v>
      </c>
      <c r="X59" s="23">
        <v>1</v>
      </c>
      <c r="Y59" s="23">
        <v>1</v>
      </c>
      <c r="Z59" s="23"/>
      <c r="AA59" s="23">
        <v>0</v>
      </c>
      <c r="AB59" s="23">
        <v>0</v>
      </c>
      <c r="AC59" s="23">
        <v>0</v>
      </c>
      <c r="AD59" s="23">
        <f t="shared" si="0"/>
        <v>0.5</v>
      </c>
      <c r="AE59" s="40" t="s">
        <v>69</v>
      </c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</row>
    <row r="60" spans="1:43" x14ac:dyDescent="0.25">
      <c r="A60" s="22">
        <v>14838</v>
      </c>
      <c r="B60" s="23">
        <v>20161008</v>
      </c>
      <c r="C60" s="22">
        <v>90928</v>
      </c>
      <c r="D60" s="23">
        <v>1</v>
      </c>
      <c r="E60" s="24">
        <v>-80.62</v>
      </c>
      <c r="F60" s="24">
        <v>32.47</v>
      </c>
      <c r="G60" s="24">
        <v>1851.48</v>
      </c>
      <c r="H60" s="24">
        <v>5.5</v>
      </c>
      <c r="I60" s="24">
        <v>0</v>
      </c>
      <c r="J60" s="24">
        <v>0.8</v>
      </c>
      <c r="K60" s="24">
        <v>0.6</v>
      </c>
      <c r="L60" s="23">
        <v>3</v>
      </c>
      <c r="M60" s="23">
        <v>1</v>
      </c>
      <c r="N60" s="23"/>
      <c r="O60" s="23"/>
      <c r="P60" s="23" t="s">
        <v>108</v>
      </c>
      <c r="Q60" s="23"/>
      <c r="R60" s="23"/>
      <c r="S60" s="23"/>
      <c r="T60" s="23">
        <v>-1</v>
      </c>
      <c r="U60" s="23">
        <v>-1</v>
      </c>
      <c r="V60" s="23">
        <v>0</v>
      </c>
      <c r="W60" s="23">
        <v>-1</v>
      </c>
      <c r="X60" s="23">
        <v>-0.5</v>
      </c>
      <c r="Y60" s="23">
        <v>-1</v>
      </c>
      <c r="Z60" s="23">
        <v>0</v>
      </c>
      <c r="AA60" s="23">
        <v>-1</v>
      </c>
      <c r="AB60" s="23">
        <v>-1</v>
      </c>
      <c r="AC60" s="23">
        <v>-1</v>
      </c>
      <c r="AD60" s="23">
        <f t="shared" si="0"/>
        <v>-7.5</v>
      </c>
      <c r="AE60" s="41" t="s">
        <v>109</v>
      </c>
      <c r="AF60" s="41"/>
      <c r="AG60" s="41"/>
      <c r="AH60" s="41"/>
      <c r="AI60" s="41"/>
      <c r="AJ60" s="41"/>
      <c r="AK60" s="41"/>
      <c r="AL60" s="41"/>
      <c r="AM60" s="41"/>
      <c r="AN60" s="41"/>
      <c r="AO60" s="41"/>
      <c r="AP60" s="41"/>
      <c r="AQ60" s="41"/>
    </row>
    <row r="61" spans="1:43" x14ac:dyDescent="0.25">
      <c r="A61" s="22">
        <v>15238</v>
      </c>
      <c r="B61" s="23">
        <v>20161103</v>
      </c>
      <c r="C61" s="22">
        <v>21701</v>
      </c>
      <c r="D61" s="23">
        <v>1</v>
      </c>
      <c r="E61" s="24">
        <v>-95.47</v>
      </c>
      <c r="F61" s="24">
        <v>25.75</v>
      </c>
      <c r="G61" s="24">
        <v>3758.57</v>
      </c>
      <c r="H61" s="24">
        <v>9.1199999999999992</v>
      </c>
      <c r="I61" s="24">
        <v>0</v>
      </c>
      <c r="J61" s="24">
        <v>1.3</v>
      </c>
      <c r="K61" s="24">
        <v>0.65</v>
      </c>
      <c r="L61" s="23">
        <v>0</v>
      </c>
      <c r="M61" s="23">
        <v>0</v>
      </c>
      <c r="N61" s="23"/>
      <c r="O61" s="23"/>
      <c r="P61" s="23" t="s">
        <v>40</v>
      </c>
      <c r="Q61" s="23"/>
      <c r="R61" s="23"/>
      <c r="S61" s="23"/>
      <c r="T61" s="23">
        <v>-1</v>
      </c>
      <c r="U61" s="23">
        <v>-1</v>
      </c>
      <c r="V61" s="23">
        <v>0</v>
      </c>
      <c r="W61" s="23">
        <v>0.5</v>
      </c>
      <c r="X61" s="23">
        <v>1</v>
      </c>
      <c r="Y61" s="23">
        <v>1</v>
      </c>
      <c r="Z61" s="23">
        <v>0</v>
      </c>
      <c r="AA61" s="23">
        <v>1</v>
      </c>
      <c r="AB61" s="23">
        <v>-1</v>
      </c>
      <c r="AC61" s="23">
        <v>1</v>
      </c>
      <c r="AD61" s="23">
        <f t="shared" si="0"/>
        <v>1.5</v>
      </c>
      <c r="AE61" s="40" t="s">
        <v>110</v>
      </c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</row>
    <row r="62" spans="1:43" x14ac:dyDescent="0.25">
      <c r="A62" s="22">
        <v>15484</v>
      </c>
      <c r="B62" s="23">
        <v>20161118</v>
      </c>
      <c r="C62" s="22">
        <v>214914</v>
      </c>
      <c r="D62" s="23">
        <v>1</v>
      </c>
      <c r="E62" s="24">
        <v>-96.25</v>
      </c>
      <c r="F62" s="24">
        <v>27.6</v>
      </c>
      <c r="G62" s="24">
        <v>1917.53</v>
      </c>
      <c r="H62" s="24">
        <v>9.5</v>
      </c>
      <c r="I62" s="24">
        <v>0</v>
      </c>
      <c r="J62" s="24">
        <v>0.65</v>
      </c>
      <c r="K62" s="24">
        <v>0.75</v>
      </c>
      <c r="L62" s="23">
        <v>0</v>
      </c>
      <c r="M62" s="23">
        <v>0</v>
      </c>
      <c r="N62" s="23"/>
      <c r="O62" s="23"/>
      <c r="P62" s="23" t="s">
        <v>40</v>
      </c>
      <c r="Q62" s="23"/>
      <c r="R62" s="23"/>
      <c r="S62" s="23"/>
      <c r="T62" s="23">
        <v>-0.5</v>
      </c>
      <c r="U62" s="23">
        <v>1</v>
      </c>
      <c r="V62" s="23">
        <v>0</v>
      </c>
      <c r="W62" s="23">
        <v>-1</v>
      </c>
      <c r="X62" s="23">
        <v>1</v>
      </c>
      <c r="Y62" s="23">
        <v>0.5</v>
      </c>
      <c r="Z62" s="23">
        <v>0</v>
      </c>
      <c r="AA62" s="23">
        <v>-1</v>
      </c>
      <c r="AB62" s="23">
        <v>-1</v>
      </c>
      <c r="AC62" s="23">
        <v>-1</v>
      </c>
      <c r="AD62" s="23">
        <f t="shared" si="0"/>
        <v>-2</v>
      </c>
      <c r="AE62" s="40" t="s">
        <v>111</v>
      </c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</row>
    <row r="63" spans="1:43" x14ac:dyDescent="0.25">
      <c r="A63" s="22">
        <v>15484</v>
      </c>
      <c r="B63" s="23">
        <v>20161118</v>
      </c>
      <c r="C63" s="22">
        <v>214914</v>
      </c>
      <c r="D63" s="23">
        <v>2</v>
      </c>
      <c r="E63" s="24">
        <v>-96.9</v>
      </c>
      <c r="F63" s="24">
        <v>29.02</v>
      </c>
      <c r="G63" s="24">
        <v>1270.3499999999999</v>
      </c>
      <c r="H63" s="24">
        <v>6.38</v>
      </c>
      <c r="I63" s="24">
        <v>0</v>
      </c>
      <c r="J63" s="24">
        <v>0.55000000000000004</v>
      </c>
      <c r="K63" s="24">
        <v>0.6</v>
      </c>
      <c r="L63" s="23">
        <v>28</v>
      </c>
      <c r="M63" s="23">
        <v>1</v>
      </c>
      <c r="N63" s="23"/>
      <c r="O63" s="23"/>
      <c r="P63" s="23" t="s">
        <v>42</v>
      </c>
      <c r="Q63" s="23"/>
      <c r="R63" s="23"/>
      <c r="S63" s="23"/>
      <c r="T63" s="23">
        <v>-0.5</v>
      </c>
      <c r="U63" s="23">
        <v>1</v>
      </c>
      <c r="V63" s="23">
        <v>0</v>
      </c>
      <c r="W63" s="23">
        <v>-0.5</v>
      </c>
      <c r="X63" s="23">
        <v>1</v>
      </c>
      <c r="Y63" s="23">
        <v>0.5</v>
      </c>
      <c r="Z63" s="23">
        <v>0</v>
      </c>
      <c r="AA63" s="23">
        <v>-1</v>
      </c>
      <c r="AB63" s="23">
        <v>-1</v>
      </c>
      <c r="AC63" s="23">
        <v>-1</v>
      </c>
      <c r="AD63" s="23">
        <f t="shared" si="0"/>
        <v>-1.5</v>
      </c>
      <c r="AE63" s="40" t="s">
        <v>112</v>
      </c>
      <c r="AF63" s="40"/>
      <c r="AG63" s="40"/>
      <c r="AH63" s="40"/>
      <c r="AI63" s="40"/>
      <c r="AJ63" s="40"/>
      <c r="AK63" s="40"/>
      <c r="AL63" s="40"/>
      <c r="AM63" s="40"/>
      <c r="AN63" s="40"/>
      <c r="AO63" s="40"/>
      <c r="AP63" s="40"/>
      <c r="AQ63" s="40"/>
    </row>
    <row r="64" spans="1:43" x14ac:dyDescent="0.25">
      <c r="A64" s="22">
        <v>15484</v>
      </c>
      <c r="B64" s="23">
        <v>20161118</v>
      </c>
      <c r="C64" s="22">
        <v>214914</v>
      </c>
      <c r="D64" s="23">
        <v>3</v>
      </c>
      <c r="E64" s="24">
        <v>-95.57</v>
      </c>
      <c r="F64" s="24">
        <v>29.35</v>
      </c>
      <c r="G64" s="24">
        <v>1697.42</v>
      </c>
      <c r="H64" s="24">
        <v>9.5</v>
      </c>
      <c r="I64" s="24">
        <v>0</v>
      </c>
      <c r="J64" s="24">
        <v>0.7</v>
      </c>
      <c r="K64" s="24">
        <v>0.75</v>
      </c>
      <c r="L64" s="23">
        <v>14</v>
      </c>
      <c r="M64" s="23">
        <v>1</v>
      </c>
      <c r="N64" s="23"/>
      <c r="O64" s="23"/>
      <c r="P64" s="23" t="s">
        <v>42</v>
      </c>
      <c r="Q64" s="23"/>
      <c r="R64" s="23"/>
      <c r="S64" s="23"/>
      <c r="T64" s="23">
        <v>-0.5</v>
      </c>
      <c r="U64" s="23">
        <v>1</v>
      </c>
      <c r="V64" s="23">
        <v>0</v>
      </c>
      <c r="W64" s="23">
        <v>0.5</v>
      </c>
      <c r="X64" s="23">
        <v>0.5</v>
      </c>
      <c r="Y64" s="23">
        <v>-0.5</v>
      </c>
      <c r="Z64" s="23">
        <v>0</v>
      </c>
      <c r="AA64" s="23">
        <v>-1</v>
      </c>
      <c r="AB64" s="23">
        <v>-1</v>
      </c>
      <c r="AC64" s="23">
        <v>-1</v>
      </c>
      <c r="AD64" s="23">
        <f t="shared" si="0"/>
        <v>-2</v>
      </c>
      <c r="AE64" s="40" t="s">
        <v>113</v>
      </c>
      <c r="AF64" s="40"/>
      <c r="AG64" s="40"/>
      <c r="AH64" s="40"/>
      <c r="AI64" s="40"/>
      <c r="AJ64" s="40"/>
      <c r="AK64" s="40"/>
      <c r="AL64" s="40"/>
      <c r="AM64" s="40"/>
      <c r="AN64" s="40"/>
      <c r="AO64" s="40"/>
      <c r="AP64" s="40"/>
      <c r="AQ64" s="40"/>
    </row>
    <row r="65" spans="1:43" x14ac:dyDescent="0.25">
      <c r="A65" s="22">
        <v>15484</v>
      </c>
      <c r="B65" s="23">
        <v>20161118</v>
      </c>
      <c r="C65" s="22">
        <v>214914</v>
      </c>
      <c r="D65" s="23">
        <v>4</v>
      </c>
      <c r="E65" s="24">
        <v>-94.7</v>
      </c>
      <c r="F65" s="24">
        <v>30.2</v>
      </c>
      <c r="G65" s="24">
        <v>2057.09</v>
      </c>
      <c r="H65" s="24">
        <v>8.75</v>
      </c>
      <c r="I65" s="24">
        <v>0</v>
      </c>
      <c r="J65" s="24">
        <v>0.95</v>
      </c>
      <c r="K65" s="24">
        <v>1.05</v>
      </c>
      <c r="L65" s="23">
        <v>24</v>
      </c>
      <c r="M65" s="23">
        <v>1</v>
      </c>
      <c r="N65" s="23"/>
      <c r="O65" s="23"/>
      <c r="P65" s="23" t="s">
        <v>42</v>
      </c>
      <c r="Q65" s="23"/>
      <c r="R65" s="23"/>
      <c r="S65" s="23"/>
      <c r="T65" s="23">
        <v>-0.5</v>
      </c>
      <c r="U65" s="23">
        <v>1</v>
      </c>
      <c r="V65" s="23">
        <v>0</v>
      </c>
      <c r="W65" s="23">
        <v>1</v>
      </c>
      <c r="X65" s="23">
        <v>1</v>
      </c>
      <c r="Y65" s="23">
        <v>1</v>
      </c>
      <c r="Z65" s="23">
        <v>0</v>
      </c>
      <c r="AA65" s="23">
        <v>-1</v>
      </c>
      <c r="AB65" s="23">
        <v>-1</v>
      </c>
      <c r="AC65" s="23">
        <v>-1</v>
      </c>
      <c r="AD65" s="23">
        <f t="shared" si="0"/>
        <v>0.5</v>
      </c>
      <c r="AE65" s="40" t="s">
        <v>114</v>
      </c>
      <c r="AF65" s="40"/>
      <c r="AG65" s="40"/>
      <c r="AH65" s="40"/>
      <c r="AI65" s="40"/>
      <c r="AJ65" s="40"/>
      <c r="AK65" s="40"/>
      <c r="AL65" s="40"/>
      <c r="AM65" s="40"/>
      <c r="AN65" s="40"/>
      <c r="AO65" s="40"/>
      <c r="AP65" s="40"/>
      <c r="AQ65" s="40"/>
    </row>
    <row r="66" spans="1:43" x14ac:dyDescent="0.25">
      <c r="A66" s="22">
        <v>15659</v>
      </c>
      <c r="B66" s="23">
        <v>20161130</v>
      </c>
      <c r="C66" s="22">
        <v>41450</v>
      </c>
      <c r="D66" s="23">
        <v>1</v>
      </c>
      <c r="E66" s="24">
        <v>-92.93</v>
      </c>
      <c r="F66" s="24">
        <v>30.75</v>
      </c>
      <c r="G66" s="24">
        <v>2789.32</v>
      </c>
      <c r="H66" s="24">
        <v>8.25</v>
      </c>
      <c r="I66" s="24">
        <v>0</v>
      </c>
      <c r="J66" s="24">
        <v>0.9</v>
      </c>
      <c r="K66" s="24">
        <v>0.95</v>
      </c>
      <c r="L66" s="23">
        <v>26</v>
      </c>
      <c r="M66" s="23">
        <v>1</v>
      </c>
      <c r="N66" s="23"/>
      <c r="O66" s="23"/>
      <c r="P66" s="23" t="s">
        <v>115</v>
      </c>
      <c r="Q66" s="23"/>
      <c r="R66" s="23"/>
      <c r="S66" s="23"/>
      <c r="T66" s="23">
        <v>-1</v>
      </c>
      <c r="U66" s="23">
        <v>1</v>
      </c>
      <c r="V66" s="23">
        <v>0</v>
      </c>
      <c r="W66" s="23">
        <v>1</v>
      </c>
      <c r="X66" s="23">
        <v>1</v>
      </c>
      <c r="Y66" s="23">
        <v>0.5</v>
      </c>
      <c r="Z66" s="23">
        <v>0</v>
      </c>
      <c r="AA66" s="23">
        <v>-1</v>
      </c>
      <c r="AB66" s="23">
        <v>-1</v>
      </c>
      <c r="AC66" s="23">
        <v>-1</v>
      </c>
      <c r="AD66" s="23">
        <f t="shared" si="0"/>
        <v>-0.5</v>
      </c>
      <c r="AE66" s="40" t="s">
        <v>116</v>
      </c>
      <c r="AF66" s="40"/>
      <c r="AG66" s="40"/>
      <c r="AH66" s="40"/>
      <c r="AI66" s="40"/>
      <c r="AJ66" s="40"/>
      <c r="AK66" s="40"/>
      <c r="AL66" s="40"/>
      <c r="AM66" s="40"/>
      <c r="AN66" s="40"/>
      <c r="AO66" s="40"/>
      <c r="AP66" s="40"/>
      <c r="AQ66" s="40"/>
    </row>
    <row r="67" spans="1:43" x14ac:dyDescent="0.25">
      <c r="A67" s="22">
        <v>20008</v>
      </c>
      <c r="B67" s="23">
        <v>20170905</v>
      </c>
      <c r="C67" s="22">
        <v>181728</v>
      </c>
      <c r="D67" s="23">
        <v>1</v>
      </c>
      <c r="E67" s="24">
        <v>-89.32</v>
      </c>
      <c r="F67" s="24">
        <v>26.65</v>
      </c>
      <c r="G67" s="24">
        <v>1326.09</v>
      </c>
      <c r="H67" s="24">
        <v>5.75</v>
      </c>
      <c r="I67" s="24">
        <v>0</v>
      </c>
      <c r="J67" s="24">
        <v>0.5</v>
      </c>
      <c r="K67" s="24">
        <v>0.65</v>
      </c>
      <c r="L67" s="23">
        <v>0</v>
      </c>
      <c r="M67" s="23">
        <v>0</v>
      </c>
      <c r="N67" s="23"/>
      <c r="O67" s="23"/>
      <c r="P67" s="23" t="s">
        <v>40</v>
      </c>
      <c r="Q67" s="23"/>
      <c r="R67" s="23"/>
      <c r="S67" s="23"/>
      <c r="T67" s="23">
        <v>0</v>
      </c>
      <c r="U67" s="23">
        <v>0</v>
      </c>
      <c r="V67" s="23">
        <v>0</v>
      </c>
      <c r="W67" s="23">
        <v>0</v>
      </c>
      <c r="X67" s="23">
        <v>0.5</v>
      </c>
      <c r="Y67" s="23">
        <v>-0.5</v>
      </c>
      <c r="Z67" s="23">
        <v>0</v>
      </c>
      <c r="AA67" s="23">
        <v>0</v>
      </c>
      <c r="AB67" s="23">
        <v>0</v>
      </c>
      <c r="AC67" s="23">
        <v>0</v>
      </c>
      <c r="AD67" s="23">
        <f t="shared" si="0"/>
        <v>0</v>
      </c>
      <c r="AE67" s="40" t="s">
        <v>117</v>
      </c>
      <c r="AF67" s="40"/>
      <c r="AG67" s="40"/>
      <c r="AH67" s="40"/>
      <c r="AI67" s="40"/>
      <c r="AJ67" s="40"/>
      <c r="AK67" s="40"/>
      <c r="AL67" s="40"/>
      <c r="AM67" s="40"/>
      <c r="AN67" s="40"/>
      <c r="AO67" s="40"/>
      <c r="AP67" s="40"/>
      <c r="AQ67" s="40"/>
    </row>
    <row r="68" spans="1:43" x14ac:dyDescent="0.25">
      <c r="A68" s="22">
        <v>20008</v>
      </c>
      <c r="B68" s="23">
        <v>20170905</v>
      </c>
      <c r="C68" s="22">
        <v>181728</v>
      </c>
      <c r="D68" s="23">
        <v>2</v>
      </c>
      <c r="E68" s="24">
        <v>-89.18</v>
      </c>
      <c r="F68" s="24">
        <v>27.05</v>
      </c>
      <c r="G68" s="24">
        <v>1541.65</v>
      </c>
      <c r="H68" s="24">
        <v>6.88</v>
      </c>
      <c r="I68" s="24">
        <v>0</v>
      </c>
      <c r="J68" s="24">
        <v>0.9</v>
      </c>
      <c r="K68" s="24">
        <v>0.55000000000000004</v>
      </c>
      <c r="L68" s="23">
        <v>0</v>
      </c>
      <c r="M68" s="23">
        <v>0</v>
      </c>
      <c r="N68" s="23"/>
      <c r="O68" s="23"/>
      <c r="P68" s="23" t="s">
        <v>40</v>
      </c>
      <c r="Q68" s="23"/>
      <c r="R68" s="23"/>
      <c r="S68" s="23"/>
      <c r="T68" s="23">
        <v>0.5</v>
      </c>
      <c r="U68" s="23">
        <v>-1</v>
      </c>
      <c r="V68" s="23">
        <v>0</v>
      </c>
      <c r="W68" s="23">
        <v>-1</v>
      </c>
      <c r="X68" s="23">
        <v>1</v>
      </c>
      <c r="Y68" s="23">
        <v>-1</v>
      </c>
      <c r="Z68" s="23">
        <v>0</v>
      </c>
      <c r="AA68" s="23">
        <v>0</v>
      </c>
      <c r="AB68" s="23">
        <v>0</v>
      </c>
      <c r="AC68" s="23">
        <v>0</v>
      </c>
      <c r="AD68" s="23">
        <f t="shared" ref="AD68:AD75" si="1">SUM(T68:AC68)</f>
        <v>-1.5</v>
      </c>
      <c r="AE68" s="40" t="s">
        <v>118</v>
      </c>
      <c r="AF68" s="40"/>
      <c r="AG68" s="40"/>
      <c r="AH68" s="40"/>
      <c r="AI68" s="40"/>
      <c r="AJ68" s="40"/>
      <c r="AK68" s="40"/>
      <c r="AL68" s="40"/>
      <c r="AM68" s="40"/>
      <c r="AN68" s="40"/>
      <c r="AO68" s="40"/>
      <c r="AP68" s="40"/>
      <c r="AQ68" s="40"/>
    </row>
    <row r="69" spans="1:43" x14ac:dyDescent="0.25">
      <c r="A69" s="22">
        <v>20008</v>
      </c>
      <c r="B69" s="23">
        <v>20170905</v>
      </c>
      <c r="C69" s="22">
        <v>181728</v>
      </c>
      <c r="D69" s="23">
        <v>3</v>
      </c>
      <c r="E69" s="24">
        <v>-89.18</v>
      </c>
      <c r="F69" s="24">
        <v>28.35</v>
      </c>
      <c r="G69" s="24">
        <v>1224.1500000000001</v>
      </c>
      <c r="H69" s="24">
        <v>6.5</v>
      </c>
      <c r="I69" s="24">
        <v>0</v>
      </c>
      <c r="J69" s="24">
        <v>0.8</v>
      </c>
      <c r="K69" s="24">
        <v>0.25</v>
      </c>
      <c r="L69" s="23">
        <v>0</v>
      </c>
      <c r="M69" s="23">
        <v>0</v>
      </c>
      <c r="N69" s="23"/>
      <c r="O69" s="23"/>
      <c r="P69" s="23" t="s">
        <v>40</v>
      </c>
      <c r="Q69" s="23"/>
      <c r="R69" s="23"/>
      <c r="S69" s="23"/>
      <c r="T69" s="23">
        <v>0.5</v>
      </c>
      <c r="U69" s="23">
        <v>-1</v>
      </c>
      <c r="V69" s="23">
        <v>0</v>
      </c>
      <c r="W69" s="23">
        <v>-1</v>
      </c>
      <c r="X69" s="23">
        <v>1</v>
      </c>
      <c r="Y69" s="23">
        <v>0.5</v>
      </c>
      <c r="Z69" s="23">
        <v>0</v>
      </c>
      <c r="AA69" s="23">
        <v>0</v>
      </c>
      <c r="AB69" s="23">
        <v>0</v>
      </c>
      <c r="AC69" s="23">
        <v>0</v>
      </c>
      <c r="AD69" s="23">
        <f t="shared" si="1"/>
        <v>0</v>
      </c>
      <c r="AE69" s="40" t="s">
        <v>119</v>
      </c>
      <c r="AF69" s="40"/>
      <c r="AG69" s="40"/>
      <c r="AH69" s="40"/>
      <c r="AI69" s="40"/>
      <c r="AJ69" s="40"/>
      <c r="AK69" s="40"/>
      <c r="AL69" s="40"/>
      <c r="AM69" s="40"/>
      <c r="AN69" s="40"/>
      <c r="AO69" s="40"/>
      <c r="AP69" s="40"/>
      <c r="AQ69" s="40"/>
    </row>
    <row r="70" spans="1:43" x14ac:dyDescent="0.25">
      <c r="A70" s="22">
        <v>20063</v>
      </c>
      <c r="B70" s="23">
        <v>20170909</v>
      </c>
      <c r="C70" s="22">
        <v>63853</v>
      </c>
      <c r="D70" s="23">
        <v>1</v>
      </c>
      <c r="E70" s="24">
        <v>-80.38</v>
      </c>
      <c r="F70" s="24">
        <v>29.73</v>
      </c>
      <c r="G70" s="24">
        <v>1717.98</v>
      </c>
      <c r="H70" s="24">
        <v>7.75</v>
      </c>
      <c r="I70" s="24">
        <v>0</v>
      </c>
      <c r="J70" s="24">
        <v>1.2</v>
      </c>
      <c r="K70" s="24">
        <v>1</v>
      </c>
      <c r="L70" s="23">
        <v>0</v>
      </c>
      <c r="M70" s="23">
        <v>0</v>
      </c>
      <c r="N70" s="23"/>
      <c r="O70" s="23"/>
      <c r="P70" s="23" t="s">
        <v>120</v>
      </c>
      <c r="Q70" s="23"/>
      <c r="R70" s="23"/>
      <c r="S70" s="23"/>
      <c r="T70" s="23">
        <v>-1</v>
      </c>
      <c r="U70" s="23">
        <v>1</v>
      </c>
      <c r="V70" s="23">
        <v>0</v>
      </c>
      <c r="W70" s="23">
        <v>1</v>
      </c>
      <c r="X70" s="23">
        <v>1</v>
      </c>
      <c r="Y70" s="23">
        <v>0.5</v>
      </c>
      <c r="Z70" s="23">
        <v>0</v>
      </c>
      <c r="AA70" s="23">
        <v>0.5</v>
      </c>
      <c r="AB70" s="23">
        <v>0.5</v>
      </c>
      <c r="AC70" s="23">
        <v>0.5</v>
      </c>
      <c r="AD70" s="23">
        <f t="shared" si="1"/>
        <v>4</v>
      </c>
      <c r="AE70" s="40" t="s">
        <v>121</v>
      </c>
      <c r="AF70" s="40"/>
      <c r="AG70" s="40"/>
      <c r="AH70" s="40"/>
      <c r="AI70" s="40"/>
      <c r="AJ70" s="40"/>
      <c r="AK70" s="40"/>
      <c r="AL70" s="40"/>
      <c r="AM70" s="40"/>
      <c r="AN70" s="40"/>
      <c r="AO70" s="40"/>
      <c r="AP70" s="40"/>
      <c r="AQ70" s="40"/>
    </row>
    <row r="71" spans="1:43" x14ac:dyDescent="0.25">
      <c r="A71" s="22">
        <v>20401</v>
      </c>
      <c r="B71" s="23">
        <v>20171001</v>
      </c>
      <c r="C71" s="22">
        <v>1349</v>
      </c>
      <c r="D71" s="23">
        <v>1</v>
      </c>
      <c r="E71" s="24">
        <v>-80.3</v>
      </c>
      <c r="F71" s="24">
        <v>29.2</v>
      </c>
      <c r="G71" s="24">
        <v>3939.47</v>
      </c>
      <c r="H71" s="24">
        <v>7.75</v>
      </c>
      <c r="I71" s="24">
        <v>0</v>
      </c>
      <c r="J71" s="24">
        <v>0.85</v>
      </c>
      <c r="K71" s="24">
        <v>1.45</v>
      </c>
      <c r="L71" s="23">
        <v>0</v>
      </c>
      <c r="M71" s="23">
        <v>0</v>
      </c>
      <c r="N71" s="23"/>
      <c r="O71" s="23"/>
      <c r="P71" s="23" t="s">
        <v>120</v>
      </c>
      <c r="Q71" s="23"/>
      <c r="R71" s="23"/>
      <c r="S71" s="23"/>
      <c r="T71" s="23">
        <v>0.5</v>
      </c>
      <c r="U71" s="23">
        <v>1</v>
      </c>
      <c r="V71" s="23">
        <v>0</v>
      </c>
      <c r="W71" s="23">
        <v>1</v>
      </c>
      <c r="X71" s="23">
        <v>1</v>
      </c>
      <c r="Y71" s="23">
        <v>1</v>
      </c>
      <c r="Z71" s="23">
        <v>0</v>
      </c>
      <c r="AA71" s="23">
        <v>-1</v>
      </c>
      <c r="AB71" s="23">
        <v>-1</v>
      </c>
      <c r="AC71" s="23">
        <v>-1</v>
      </c>
      <c r="AD71" s="23">
        <f t="shared" si="1"/>
        <v>1.5</v>
      </c>
      <c r="AE71" s="40" t="s">
        <v>122</v>
      </c>
      <c r="AF71" s="40"/>
      <c r="AG71" s="40"/>
      <c r="AH71" s="40"/>
      <c r="AI71" s="40"/>
      <c r="AJ71" s="40"/>
      <c r="AK71" s="40"/>
      <c r="AL71" s="40"/>
      <c r="AM71" s="40"/>
      <c r="AN71" s="40"/>
      <c r="AO71" s="40"/>
      <c r="AP71" s="40"/>
      <c r="AQ71" s="40"/>
    </row>
    <row r="72" spans="1:43" x14ac:dyDescent="0.25">
      <c r="A72" s="22">
        <v>20509</v>
      </c>
      <c r="B72" s="23">
        <v>20171007</v>
      </c>
      <c r="C72" s="22">
        <v>225258</v>
      </c>
      <c r="D72" s="23">
        <v>1</v>
      </c>
      <c r="E72" s="24">
        <v>-88.53</v>
      </c>
      <c r="F72" s="24">
        <v>29.6</v>
      </c>
      <c r="G72" s="24">
        <v>1343.84</v>
      </c>
      <c r="H72" s="24">
        <v>5.75</v>
      </c>
      <c r="I72" s="24">
        <v>0</v>
      </c>
      <c r="J72" s="24">
        <v>0.8</v>
      </c>
      <c r="K72" s="24">
        <v>0.35</v>
      </c>
      <c r="L72" s="23">
        <v>0</v>
      </c>
      <c r="M72" s="23">
        <v>0</v>
      </c>
      <c r="N72" s="23"/>
      <c r="O72" s="23"/>
      <c r="P72" s="23" t="s">
        <v>40</v>
      </c>
      <c r="Q72" s="23"/>
      <c r="R72" s="23"/>
      <c r="S72" s="23"/>
      <c r="T72" s="23">
        <v>-0.5</v>
      </c>
      <c r="U72" s="23">
        <v>-1</v>
      </c>
      <c r="V72" s="23">
        <v>0</v>
      </c>
      <c r="W72" s="23">
        <v>-1</v>
      </c>
      <c r="X72" s="23">
        <v>0.5</v>
      </c>
      <c r="Y72" s="23">
        <v>-1</v>
      </c>
      <c r="Z72" s="23">
        <v>0</v>
      </c>
      <c r="AA72" s="23">
        <v>1</v>
      </c>
      <c r="AB72" s="23">
        <v>-1</v>
      </c>
      <c r="AC72" s="23">
        <v>1</v>
      </c>
      <c r="AD72" s="23">
        <f t="shared" si="1"/>
        <v>-2</v>
      </c>
      <c r="AE72" s="40" t="s">
        <v>123</v>
      </c>
      <c r="AF72" s="40"/>
      <c r="AG72" s="40"/>
      <c r="AH72" s="40"/>
      <c r="AI72" s="40"/>
      <c r="AJ72" s="40"/>
      <c r="AK72" s="40"/>
      <c r="AL72" s="40"/>
      <c r="AM72" s="40"/>
      <c r="AN72" s="40"/>
      <c r="AO72" s="40"/>
      <c r="AP72" s="40"/>
      <c r="AQ72" s="40"/>
    </row>
    <row r="73" spans="1:43" x14ac:dyDescent="0.25">
      <c r="A73" s="22">
        <v>20515</v>
      </c>
      <c r="B73" s="23">
        <v>20171008</v>
      </c>
      <c r="C73" s="22">
        <v>83920</v>
      </c>
      <c r="D73" s="23">
        <v>1</v>
      </c>
      <c r="E73" s="24">
        <v>-88.1</v>
      </c>
      <c r="F73" s="24">
        <v>31.3</v>
      </c>
      <c r="G73" s="24">
        <v>1030.07</v>
      </c>
      <c r="H73" s="24">
        <v>8.1199999999999992</v>
      </c>
      <c r="I73" s="24">
        <v>0</v>
      </c>
      <c r="J73" s="24">
        <v>0.55000000000000004</v>
      </c>
      <c r="K73" s="24">
        <v>0.35</v>
      </c>
      <c r="L73" s="23">
        <v>28</v>
      </c>
      <c r="M73" s="23">
        <v>1</v>
      </c>
      <c r="N73" s="23"/>
      <c r="O73" s="23"/>
      <c r="P73" s="23" t="s">
        <v>124</v>
      </c>
      <c r="Q73" s="23"/>
      <c r="R73" s="23"/>
      <c r="S73" s="23"/>
      <c r="T73" s="23">
        <v>-1</v>
      </c>
      <c r="U73" s="23">
        <v>-1</v>
      </c>
      <c r="V73" s="23">
        <v>0</v>
      </c>
      <c r="W73" s="23">
        <v>-1</v>
      </c>
      <c r="X73" s="23">
        <v>0.5</v>
      </c>
      <c r="Y73" s="23">
        <v>0.5</v>
      </c>
      <c r="Z73" s="23">
        <v>0</v>
      </c>
      <c r="AA73" s="23">
        <v>-1</v>
      </c>
      <c r="AB73" s="23">
        <v>-1</v>
      </c>
      <c r="AC73" s="23">
        <v>-1</v>
      </c>
      <c r="AD73" s="23">
        <f t="shared" si="1"/>
        <v>-5</v>
      </c>
      <c r="AE73" s="42" t="s">
        <v>125</v>
      </c>
      <c r="AF73" s="40"/>
      <c r="AG73" s="40"/>
      <c r="AH73" s="40"/>
      <c r="AI73" s="40"/>
      <c r="AJ73" s="40"/>
      <c r="AK73" s="40"/>
      <c r="AL73" s="40"/>
      <c r="AM73" s="40"/>
      <c r="AN73" s="40"/>
      <c r="AO73" s="40"/>
      <c r="AP73" s="40"/>
      <c r="AQ73" s="40"/>
    </row>
    <row r="74" spans="1:43" x14ac:dyDescent="0.25">
      <c r="A74" s="22">
        <v>20632</v>
      </c>
      <c r="B74" s="23">
        <v>20171015</v>
      </c>
      <c r="C74" s="22">
        <v>204018</v>
      </c>
      <c r="D74" s="23">
        <v>1</v>
      </c>
      <c r="E74" s="24">
        <v>-91.03</v>
      </c>
      <c r="F74" s="24">
        <v>29.3</v>
      </c>
      <c r="G74" s="24">
        <v>1239.99</v>
      </c>
      <c r="H74" s="24">
        <v>9.3800000000000008</v>
      </c>
      <c r="I74" s="24">
        <v>0</v>
      </c>
      <c r="J74" s="24">
        <v>0.6</v>
      </c>
      <c r="K74" s="24">
        <v>0.35</v>
      </c>
      <c r="L74" s="23">
        <v>1</v>
      </c>
      <c r="M74" s="23">
        <v>1</v>
      </c>
      <c r="N74" s="23"/>
      <c r="O74" s="23"/>
      <c r="P74" s="23" t="s">
        <v>126</v>
      </c>
      <c r="Q74" s="23"/>
      <c r="R74" s="23"/>
      <c r="S74" s="23"/>
      <c r="T74" s="23">
        <v>-1</v>
      </c>
      <c r="U74" s="23">
        <v>-1</v>
      </c>
      <c r="V74" s="23">
        <v>0</v>
      </c>
      <c r="W74" s="23">
        <v>-1</v>
      </c>
      <c r="X74" s="23">
        <v>1</v>
      </c>
      <c r="Y74" s="23">
        <v>0.5</v>
      </c>
      <c r="Z74" s="23">
        <v>0</v>
      </c>
      <c r="AA74" s="23">
        <v>-1</v>
      </c>
      <c r="AB74" s="23">
        <v>-1</v>
      </c>
      <c r="AC74" s="23">
        <v>-1</v>
      </c>
      <c r="AD74" s="23">
        <f t="shared" si="1"/>
        <v>-4.5</v>
      </c>
      <c r="AE74" s="40" t="s">
        <v>127</v>
      </c>
      <c r="AF74" s="40"/>
      <c r="AG74" s="40"/>
      <c r="AH74" s="40"/>
      <c r="AI74" s="40"/>
      <c r="AJ74" s="40"/>
      <c r="AK74" s="40"/>
      <c r="AL74" s="40"/>
      <c r="AM74" s="40"/>
      <c r="AN74" s="40"/>
      <c r="AO74" s="40"/>
      <c r="AP74" s="40"/>
      <c r="AQ74" s="40"/>
    </row>
    <row r="75" spans="1:43" x14ac:dyDescent="0.25">
      <c r="A75" s="22">
        <v>20878</v>
      </c>
      <c r="B75" s="23">
        <v>20171031</v>
      </c>
      <c r="C75" s="22">
        <v>161329</v>
      </c>
      <c r="D75" s="23">
        <v>2</v>
      </c>
      <c r="E75" s="24">
        <v>-96.4</v>
      </c>
      <c r="F75" s="24">
        <v>25.5</v>
      </c>
      <c r="G75" s="24">
        <v>1422.88</v>
      </c>
      <c r="H75" s="24">
        <v>7</v>
      </c>
      <c r="I75" s="24">
        <v>0</v>
      </c>
      <c r="J75" s="24">
        <v>0.65</v>
      </c>
      <c r="K75" s="24">
        <v>0.35</v>
      </c>
      <c r="L75" s="23">
        <v>0</v>
      </c>
      <c r="M75" s="23">
        <v>0</v>
      </c>
      <c r="N75" s="23"/>
      <c r="O75" s="23"/>
      <c r="P75" s="23" t="s">
        <v>40</v>
      </c>
      <c r="Q75" s="23"/>
      <c r="R75" s="23"/>
      <c r="S75" s="23"/>
      <c r="T75" s="23">
        <v>-1</v>
      </c>
      <c r="U75" s="23">
        <v>-1</v>
      </c>
      <c r="V75" s="23">
        <v>0</v>
      </c>
      <c r="W75" s="23">
        <v>-1</v>
      </c>
      <c r="X75" s="23">
        <v>1</v>
      </c>
      <c r="Y75" s="23">
        <v>-1</v>
      </c>
      <c r="Z75" s="23">
        <v>0</v>
      </c>
      <c r="AA75" s="23">
        <v>-1</v>
      </c>
      <c r="AB75" s="23">
        <v>-1</v>
      </c>
      <c r="AC75" s="23">
        <v>0.5</v>
      </c>
      <c r="AD75" s="23">
        <f t="shared" si="1"/>
        <v>-4.5</v>
      </c>
      <c r="AE75" s="40" t="s">
        <v>128</v>
      </c>
      <c r="AF75" s="40"/>
      <c r="AG75" s="40"/>
      <c r="AH75" s="40"/>
      <c r="AI75" s="40"/>
      <c r="AJ75" s="40"/>
      <c r="AK75" s="40"/>
      <c r="AL75" s="40"/>
      <c r="AM75" s="40"/>
      <c r="AN75" s="40"/>
      <c r="AO75" s="40"/>
      <c r="AP75" s="40"/>
      <c r="AQ75" s="40"/>
    </row>
    <row r="76" spans="1:43" x14ac:dyDescent="0.25">
      <c r="A76" s="25"/>
      <c r="B76" s="26"/>
      <c r="C76" s="25"/>
      <c r="D76" s="26"/>
      <c r="E76" s="27"/>
      <c r="F76" s="27"/>
      <c r="G76" s="27">
        <v>2002.5135616438399</v>
      </c>
      <c r="H76" s="27">
        <v>7.19027397260274</v>
      </c>
      <c r="I76" s="27">
        <v>0</v>
      </c>
      <c r="J76" s="27">
        <v>0.76986301369862997</v>
      </c>
      <c r="K76" s="27">
        <v>0.76849315068493196</v>
      </c>
      <c r="L76" s="28">
        <v>17.2328767123288</v>
      </c>
      <c r="M76" s="26"/>
      <c r="N76" s="26"/>
      <c r="O76" s="26"/>
      <c r="P76" s="26"/>
      <c r="Q76" s="26"/>
      <c r="R76" s="26"/>
      <c r="S76" s="26"/>
      <c r="T76" s="27"/>
      <c r="U76" s="27"/>
      <c r="V76" s="27"/>
      <c r="W76" s="27"/>
      <c r="X76" s="27"/>
      <c r="Y76" s="27"/>
      <c r="Z76" s="27"/>
      <c r="AA76" s="27"/>
      <c r="AB76" s="27"/>
      <c r="AC76" s="27"/>
      <c r="AD76" s="27"/>
      <c r="AE76" s="39"/>
      <c r="AF76" s="39"/>
      <c r="AG76" s="39"/>
      <c r="AH76" s="39"/>
      <c r="AI76" s="39"/>
      <c r="AJ76" s="39"/>
      <c r="AK76" s="39"/>
      <c r="AL76" s="39"/>
      <c r="AM76" s="39"/>
      <c r="AN76" s="39"/>
      <c r="AO76" s="39"/>
      <c r="AP76" s="39"/>
      <c r="AQ76" s="39"/>
    </row>
    <row r="78" spans="1:43" x14ac:dyDescent="0.25">
      <c r="AC78" s="29" t="s">
        <v>37</v>
      </c>
      <c r="AD78">
        <f>AVERAGE(AD3:AD75)</f>
        <v>8.2191780821917804E-2</v>
      </c>
    </row>
    <row r="79" spans="1:43" x14ac:dyDescent="0.25">
      <c r="AC79" s="29" t="s">
        <v>38</v>
      </c>
      <c r="AD79">
        <f>MAX(AD3:AD75)</f>
        <v>8</v>
      </c>
    </row>
    <row r="80" spans="1:43" x14ac:dyDescent="0.25">
      <c r="AC80" s="29" t="s">
        <v>39</v>
      </c>
      <c r="AD80">
        <f>MIN(AD3:AD75)</f>
        <v>-7.5</v>
      </c>
    </row>
  </sheetData>
  <mergeCells count="78">
    <mergeCell ref="AE74:AQ74"/>
    <mergeCell ref="AE75:AQ75"/>
    <mergeCell ref="AE76:AQ76"/>
    <mergeCell ref="AE69:AQ69"/>
    <mergeCell ref="AE70:AQ70"/>
    <mergeCell ref="AE71:AQ71"/>
    <mergeCell ref="AE72:AQ72"/>
    <mergeCell ref="AE73:AQ73"/>
    <mergeCell ref="AE64:AQ64"/>
    <mergeCell ref="AE65:AQ65"/>
    <mergeCell ref="AE66:AQ66"/>
    <mergeCell ref="AE67:AQ67"/>
    <mergeCell ref="AE68:AQ68"/>
    <mergeCell ref="AE59:AQ59"/>
    <mergeCell ref="AE60:AQ60"/>
    <mergeCell ref="AE61:AQ61"/>
    <mergeCell ref="AE62:AQ62"/>
    <mergeCell ref="AE63:AQ63"/>
    <mergeCell ref="AE54:AQ54"/>
    <mergeCell ref="AE55:AQ55"/>
    <mergeCell ref="AE56:AQ56"/>
    <mergeCell ref="AE57:AQ57"/>
    <mergeCell ref="AE58:AQ58"/>
    <mergeCell ref="AE49:AQ49"/>
    <mergeCell ref="AE50:AQ50"/>
    <mergeCell ref="AE51:AQ51"/>
    <mergeCell ref="AE52:AQ52"/>
    <mergeCell ref="AE53:AQ53"/>
    <mergeCell ref="AE44:AQ44"/>
    <mergeCell ref="AE45:AQ45"/>
    <mergeCell ref="AE46:AQ46"/>
    <mergeCell ref="AE47:AQ47"/>
    <mergeCell ref="AE48:AQ48"/>
    <mergeCell ref="AE39:AQ39"/>
    <mergeCell ref="AE40:AQ40"/>
    <mergeCell ref="AE41:AQ41"/>
    <mergeCell ref="AE42:AQ42"/>
    <mergeCell ref="AE43:AQ43"/>
    <mergeCell ref="AE34:AQ34"/>
    <mergeCell ref="AE35:AQ35"/>
    <mergeCell ref="AE36:AQ36"/>
    <mergeCell ref="AE37:AQ37"/>
    <mergeCell ref="AE38:AQ38"/>
    <mergeCell ref="AE29:AQ29"/>
    <mergeCell ref="AE30:AQ30"/>
    <mergeCell ref="AE31:AQ31"/>
    <mergeCell ref="AE32:AQ32"/>
    <mergeCell ref="AE33:AQ33"/>
    <mergeCell ref="AE24:AQ24"/>
    <mergeCell ref="AE25:AQ25"/>
    <mergeCell ref="AE26:AQ26"/>
    <mergeCell ref="AE27:AQ27"/>
    <mergeCell ref="AE28:AQ28"/>
    <mergeCell ref="AE19:AQ19"/>
    <mergeCell ref="AE20:AQ20"/>
    <mergeCell ref="AE21:AQ21"/>
    <mergeCell ref="AE22:AQ22"/>
    <mergeCell ref="AE23:AQ23"/>
    <mergeCell ref="AE14:AQ14"/>
    <mergeCell ref="AE15:AQ15"/>
    <mergeCell ref="AE16:AQ16"/>
    <mergeCell ref="AE17:AQ17"/>
    <mergeCell ref="AE18:AQ18"/>
    <mergeCell ref="AE9:AQ9"/>
    <mergeCell ref="AE10:AQ10"/>
    <mergeCell ref="AE11:AQ11"/>
    <mergeCell ref="AE12:AQ12"/>
    <mergeCell ref="AE13:AQ13"/>
    <mergeCell ref="AE4:AQ4"/>
    <mergeCell ref="AE5:AQ5"/>
    <mergeCell ref="AE6:AQ6"/>
    <mergeCell ref="AE7:AQ7"/>
    <mergeCell ref="AE8:AQ8"/>
    <mergeCell ref="A1:S1"/>
    <mergeCell ref="T1:AC1"/>
    <mergeCell ref="AE1:AQ1"/>
    <mergeCell ref="AE2:AQ2"/>
    <mergeCell ref="AE3:AQ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Plains</vt:lpstr>
      <vt:lpstr>Gulf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shannie3</dc:creator>
  <cp:lastModifiedBy>shannie3</cp:lastModifiedBy>
  <dcterms:created xsi:type="dcterms:W3CDTF">2019-03-01T20:55:04Z</dcterms:created>
  <dcterms:modified xsi:type="dcterms:W3CDTF">2019-03-15T20:03:37Z</dcterms:modified>
</cp:coreProperties>
</file>