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DJF 1418 NAM" sheetId="1" state="visible" r:id="rId2"/>
    <sheet name="BSR_DJF_1418_NAM_v10s Gulf" sheetId="2" state="visible" r:id="rId3"/>
    <sheet name="BSR_DJF_1418_NAM_v10s_Plains" sheetId="3" state="visible" r:id="rId4"/>
    <sheet name="DCC_DJF_1418_NAM_v10s_Gulf" sheetId="4" state="visible" r:id="rId5"/>
    <sheet name="DCC_DJF_1418_NAM_v10s_Plains" sheetId="5" state="visible" r:id="rId6"/>
    <sheet name="DWC_DJF_1418_NAM_v10s Gulf" sheetId="6" state="visible" r:id="rId7"/>
    <sheet name="DWC_DJF_1418_NAM_v10s_Plains" sheetId="7" state="visible" r:id="rId8"/>
    <sheet name="WCC_DJF_1418_NAM_v10s_Gulf" sheetId="8" state="visible" r:id="rId9"/>
    <sheet name="WCC_DJF_1418_NAM_v10s_Plains" sheetId="9" state="visible" r:id="rId10"/>
  </sheets>
  <externalReferences>
    <externalReference r:id="rId11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<sst xmlns="http://schemas.openxmlformats.org/spreadsheetml/2006/main" count="502" uniqueCount="54">
  <si>
    <t xml:space="preserve">MAM</t>
  </si>
  <si>
    <t xml:space="preserve">BSR</t>
  </si>
  <si>
    <t xml:space="preserve">DCC</t>
  </si>
  <si>
    <t xml:space="preserve">DWC</t>
  </si>
  <si>
    <t xml:space="preserve">WCC</t>
  </si>
  <si>
    <r>
      <rPr>
        <b val="true"/>
        <sz val="10"/>
        <rFont val="Arial"/>
        <family val="2"/>
        <charset val="1"/>
      </rPr>
      <t xml:space="preserve">* % diff </t>
    </r>
    <r>
      <rPr>
        <sz val="10"/>
        <rFont val="Arial"/>
        <family val="2"/>
        <charset val="1"/>
      </rPr>
      <t xml:space="preserve">= (Plains-Gulf) )/Plains</t>
    </r>
  </si>
  <si>
    <t xml:space="preserve">Gulf</t>
  </si>
  <si>
    <t xml:space="preserve">Plains</t>
  </si>
  <si>
    <t xml:space="preserve">% diff *</t>
  </si>
  <si>
    <t xml:space="preserve">cores/storm</t>
  </si>
  <si>
    <t xml:space="preserve">n/a</t>
  </si>
  <si>
    <t xml:space="preserve">avg pixels/storm</t>
  </si>
  <si>
    <t xml:space="preserve">SF/(C+SF)</t>
  </si>
  <si>
    <t xml:space="preserve">C/(C+SF)</t>
  </si>
  <si>
    <t xml:space="preserve">C/SF</t>
  </si>
  <si>
    <t xml:space="preserve">SF/all</t>
  </si>
  <si>
    <t xml:space="preserve">C/all</t>
  </si>
  <si>
    <t xml:space="preserve">(C + SF)/all</t>
  </si>
  <si>
    <t xml:space="preserve">avg pixels/core</t>
  </si>
  <si>
    <t xml:space="preserve">Vrc/Vrs (storm)</t>
  </si>
  <si>
    <t xml:space="preserve"># cores</t>
  </si>
  <si>
    <t xml:space="preserve"># cores/km^2</t>
  </si>
  <si>
    <t xml:space="preserve">Gulf Region = 100-75W, 25-32.5N; use midlat and midlon to get area (2435 * 835) =  2,033,287 sq km</t>
  </si>
  <si>
    <t xml:space="preserve">Plains Region = 105W-90W, 35-55N; (1179 * 2226) = 2,624,981 sq km</t>
  </si>
  <si>
    <t xml:space="preserve">CORE</t>
  </si>
  <si>
    <t xml:space="preserve">STORM</t>
  </si>
  <si>
    <t xml:space="preserve">shape</t>
  </si>
  <si>
    <t xml:space="preserve">near surface rain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</si>
  <si>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</si>
  <si>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</si>
  <si>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</si>
  <si>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</si>
  <si>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</si>
  <si>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</si>
  <si>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</si>
  <si>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</si>
  <si>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</si>
  <si>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</si>
  <si>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</si>
  <si>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</si>
  <si>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</si>
  <si>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mean (mm/hr)</t>
  </si>
  <si>
    <t xml:space="preserve">stdev (mm/hr)</t>
  </si>
  <si>
    <t xml:space="preserve">max (mm/hr)</t>
  </si>
  <si>
    <t xml:space="preserve">min (mm/hr)</t>
  </si>
  <si>
    <t xml:space="preserve">pixels All</t>
  </si>
  <si>
    <t xml:space="preserve">pixels Stra</t>
  </si>
  <si>
    <t xml:space="preserve">pixels Conv</t>
  </si>
  <si>
    <t xml:space="preserve">Mean All  (mm/hr)</t>
  </si>
  <si>
    <t xml:space="preserve">Mean Stra (mm/hr)</t>
  </si>
  <si>
    <t xml:space="preserve">Mean Conv (mm/hr)</t>
  </si>
  <si>
    <t xml:space="preserve">vol All (10^6 kg/c)</t>
  </si>
  <si>
    <t xml:space="preserve">vol Stra (10^6 kg/c)</t>
  </si>
  <si>
    <t xml:space="preserve">vol Conv (10^6 kg/c)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</si>
</sst>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"/>
    <numFmt numFmtId="167" formatCode="0.00E+00"/>
    <numFmt numFmtId="168" formatCode="000000"/>
    <numFmt numFmtId="169" formatCode="0.00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CFEC8"/>
        <bgColor rgb="FF91F3BA"/>
      </patternFill>
    </fill>
    <fill>
      <patternFill patternType="solid">
        <fgColor rgb="FF99CCFF"/>
        <bgColor rgb="FFCCCCFF"/>
      </patternFill>
    </fill>
    <fill>
      <patternFill patternType="solid">
        <fgColor rgb="FF91F3BA"/>
        <bgColor rgb="FF9CFEC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1F3B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CFE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ExtremeEvents_JJA_1417_NAM_v10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JJA 1417 NAM"/>
      <sheetName val="BSR_JJA_1417_NAM_v10s Gulf"/>
      <sheetName val="BSR_JJA_1417_NAM_v10s_Plains"/>
      <sheetName val="DCC_JJA_1417_NAM_v10s Gulf"/>
      <sheetName val="DCC_JJA_1417_NAM_v10s_Plains"/>
      <sheetName val="DWC_JJA_1417_NAM_v10s Gulf"/>
      <sheetName val="DWC_JJA_1417_NAM_v10s_Plains"/>
      <sheetName val="WCC_JJA_1417_NAM_v10s Gulf"/>
      <sheetName val="WCC_JJA_1417_NAM_v10s_Plains"/>
    </sheetNames>
    <sheetDataSet>
      <sheetData sheetId="0">
        <row r="4">
          <cell r="D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Q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RowHeight="12.8" outlineLevelRow="0" outlineLevelCol="0"/>
  <cols>
    <col collapsed="false" customWidth="true" hidden="false" outlineLevel="0" max="1" min="1" style="0" width="16.64"/>
    <col collapsed="false" customWidth="true" hidden="false" outlineLevel="0" max="2" min="2" style="0" width="7.79"/>
    <col collapsed="false" customWidth="true" hidden="false" outlineLevel="0" max="4" min="3" style="0" width="7.8"/>
    <col collapsed="false" customWidth="true" hidden="false" outlineLevel="0" max="5" min="5" style="0" width="9.03"/>
    <col collapsed="false" customWidth="true" hidden="false" outlineLevel="0" max="6" min="6" style="0" width="8.46"/>
    <col collapsed="false" customWidth="true" hidden="false" outlineLevel="0" max="12" min="7" style="0" width="7.8"/>
    <col collapsed="false" customWidth="true" hidden="false" outlineLevel="0" max="13" min="13" style="0" width="7.79"/>
    <col collapsed="false" customWidth="false" hidden="false" outlineLevel="0" max="1025" min="14" style="0" width="11.52"/>
  </cols>
  <sheetData>
    <row r="2" s="3" customFormat="true" ht="12.8" hidden="false" customHeight="true" outlineLevel="0" collapsed="false">
      <c r="A2" s="1" t="s">
        <v>0</v>
      </c>
      <c r="B2" s="2" t="s">
        <v>1</v>
      </c>
      <c r="C2" s="2"/>
      <c r="D2" s="2"/>
      <c r="E2" s="1" t="s">
        <v>2</v>
      </c>
      <c r="F2" s="1"/>
      <c r="G2" s="1"/>
      <c r="H2" s="1" t="s">
        <v>3</v>
      </c>
      <c r="I2" s="1"/>
      <c r="J2" s="1"/>
      <c r="K2" s="1" t="s">
        <v>4</v>
      </c>
      <c r="L2" s="1"/>
      <c r="M2" s="1"/>
      <c r="O2" s="4" t="s">
        <v>5</v>
      </c>
      <c r="P2" s="4"/>
      <c r="Q2" s="4"/>
    </row>
    <row r="3" s="7" customFormat="true" ht="12.8" hidden="false" customHeight="false" outlineLevel="0" collapsed="false">
      <c r="A3" s="1"/>
      <c r="B3" s="5" t="s">
        <v>6</v>
      </c>
      <c r="C3" s="5" t="s">
        <v>7</v>
      </c>
      <c r="D3" s="5" t="s">
        <v>8</v>
      </c>
      <c r="E3" s="6" t="s">
        <v>6</v>
      </c>
      <c r="F3" s="6" t="s">
        <v>7</v>
      </c>
      <c r="G3" s="6" t="s">
        <v>8</v>
      </c>
      <c r="H3" s="5" t="s">
        <v>6</v>
      </c>
      <c r="I3" s="5" t="s">
        <v>7</v>
      </c>
      <c r="J3" s="5" t="s">
        <v>8</v>
      </c>
      <c r="K3" s="6" t="s">
        <v>6</v>
      </c>
      <c r="L3" s="6" t="s">
        <v>7</v>
      </c>
      <c r="M3" s="6" t="s">
        <v>8</v>
      </c>
    </row>
    <row r="4" customFormat="false" ht="12.8" hidden="false" customHeight="false" outlineLevel="0" collapsed="false">
      <c r="A4" s="8" t="s">
        <v>9</v>
      </c>
      <c r="B4" s="9" t="n">
        <f aca="false">COUNT('BSR_DJF_1418_NAM_v10s Gulf'!R4:R24)/COUNT('BSR_DJF_1418_NAM_v10s Gulf'!AN4:AN24)</f>
        <v>1</v>
      </c>
      <c r="C4" s="9" t="n">
        <f aca="false">COUNT(BSR_DJF_1418_NAM_v10s_Plains!R4:R23)/COUNT(BSR_DJF_1418_NAM_v10s_Plains!AN4:AN23)</f>
        <v>1</v>
      </c>
      <c r="D4" s="9" t="n">
        <f aca="false">'[1]Summary JJA 1417 NAM'!D4='[1]Summary JJA 1417 NAM'!J15</f>
        <v>1</v>
      </c>
      <c r="E4" s="10" t="s">
        <v>10</v>
      </c>
      <c r="F4" s="10" t="s">
        <v>10</v>
      </c>
      <c r="G4" s="10" t="s">
        <v>10</v>
      </c>
      <c r="H4" s="9" t="n">
        <f aca="false">COUNT('DWC_DJF_1418_NAM_v10s Gulf'!R4:R9)/COUNT('DWC_DJF_1418_NAM_v10s Gulf'!AN4:AN9)</f>
        <v>1</v>
      </c>
      <c r="I4" s="9" t="n">
        <f aca="false">COUNT(DWC_DJF_1418_NAM_v10s_Plains!R4:R4)/COUNT(DWC_DJF_1418_NAM_v10s_Plains!AN4:AN4)</f>
        <v>1</v>
      </c>
      <c r="J4" s="9" t="n">
        <f aca="false">(I4-H4)/I4*100</f>
        <v>0</v>
      </c>
      <c r="K4" s="11" t="n">
        <f aca="false">COUNT(WCC_DJF_1418_NAM_v10s_Gulf!R4:R57)/COUNT(WCC_DJF_1418_NAM_v10s_Gulf!AN4:AN57)</f>
        <v>1.25581395348837</v>
      </c>
      <c r="L4" s="11" t="n">
        <f aca="false">COUNT(WCC_DJF_1418_NAM_v10s_Plains!R4:R4)/COUNT(WCC_DJF_1418_NAM_v10s_Plains!AN4:AN4)</f>
        <v>1</v>
      </c>
      <c r="M4" s="11" t="n">
        <f aca="false">(L4-K4)/L4*100</f>
        <v>-25.5813953488372</v>
      </c>
    </row>
    <row r="5" customFormat="false" ht="12.8" hidden="false" customHeight="false" outlineLevel="0" collapsed="false">
      <c r="A5" s="8" t="s">
        <v>11</v>
      </c>
      <c r="B5" s="12" t="n">
        <f aca="false">'BSR_DJF_1418_NAM_v10s Gulf'!AN26</f>
        <v>4407.7619047619</v>
      </c>
      <c r="C5" s="12" t="n">
        <f aca="false">BSR_DJF_1418_NAM_v10s_Plains!AN25</f>
        <v>5273.5</v>
      </c>
      <c r="D5" s="9" t="n">
        <f aca="false">(C5-B5)/C5*100</f>
        <v>16.416764866561</v>
      </c>
      <c r="E5" s="13" t="s">
        <v>10</v>
      </c>
      <c r="F5" s="13" t="s">
        <v>10</v>
      </c>
      <c r="G5" s="10" t="s">
        <v>10</v>
      </c>
      <c r="H5" s="12" t="n">
        <f aca="false">'DWC_DJF_1418_NAM_v10s Gulf'!AN11</f>
        <v>2581.16666666667</v>
      </c>
      <c r="I5" s="12" t="n">
        <f aca="false">DWC_DJF_1418_NAM_v10s_Plains!AN6</f>
        <v>3564</v>
      </c>
      <c r="J5" s="9" t="n">
        <f aca="false">(I5-H5)/I5*100</f>
        <v>27.5766928544706</v>
      </c>
      <c r="K5" s="14" t="n">
        <f aca="false">WCC_DJF_1418_NAM_v10s_Gulf!AN59</f>
        <v>2802.46511627907</v>
      </c>
      <c r="L5" s="14" t="n">
        <f aca="false">WCC_DJF_1418_NAM_v10s_Plains!AN6</f>
        <v>4899</v>
      </c>
      <c r="M5" s="11" t="n">
        <f aca="false">(L5-K5)/L5*100</f>
        <v>42.7951599044893</v>
      </c>
    </row>
    <row r="6" customFormat="false" ht="12.8" hidden="false" customHeight="false" outlineLevel="0" collapsed="false">
      <c r="A6" s="8" t="s">
        <v>12</v>
      </c>
      <c r="B6" s="9" t="n">
        <f aca="false">'BSR_DJF_1418_NAM_v10s Gulf'!AO26/('BSR_DJF_1418_NAM_v10s Gulf'!AO26+'BSR_DJF_1418_NAM_v10s Gulf'!AP26)*100</f>
        <v>90.521625163827</v>
      </c>
      <c r="C6" s="9" t="n">
        <f aca="false">BSR_DJF_1418_NAM_v10s_Plains!AO25/(BSR_DJF_1418_NAM_v10s_Plains!AO25+BSR_DJF_1418_NAM_v10s_Plains!AP25)*100</f>
        <v>95.2238647803741</v>
      </c>
      <c r="D6" s="9" t="n">
        <f aca="false">(C6-B6)/C6*100</f>
        <v>4.93808944574178</v>
      </c>
      <c r="E6" s="13" t="s">
        <v>10</v>
      </c>
      <c r="F6" s="13" t="s">
        <v>10</v>
      </c>
      <c r="G6" s="10" t="s">
        <v>10</v>
      </c>
      <c r="H6" s="9" t="n">
        <f aca="false">'DWC_DJF_1418_NAM_v10s Gulf'!AO11/('DWC_DJF_1418_NAM_v10s Gulf'!AO11+'DWC_DJF_1418_NAM_v10s Gulf'!AP11)*100</f>
        <v>76.0634648370498</v>
      </c>
      <c r="I6" s="9" t="n">
        <f aca="false">DWC_DJF_1418_NAM_v10s_Plains!AO6/(DWC_DJF_1418_NAM_v10s_Plains!AO6+DWC_DJF_1418_NAM_v10s_Plains!AP6)*100</f>
        <v>69.0504568931268</v>
      </c>
      <c r="J6" s="9" t="n">
        <f aca="false">(I6-H6)/I6*100</f>
        <v>-10.156352701297</v>
      </c>
      <c r="K6" s="11" t="n">
        <f aca="false">WCC_DJF_1418_NAM_v10s_Gulf!AO59/(WCC_DJF_1418_NAM_v10s_Gulf!AO59+WCC_DJF_1418_NAM_v10s_Gulf!AP59)*100</f>
        <v>81.7771565495208</v>
      </c>
      <c r="L6" s="11" t="n">
        <f aca="false">WCC_DJF_1418_NAM_v10s_Plains!AO6/(WCC_DJF_1418_NAM_v10s_Plains!AO6+WCC_DJF_1418_NAM_v10s_Plains!AP6)*100</f>
        <v>82.9039248735853</v>
      </c>
      <c r="M6" s="11" t="n">
        <f aca="false">(L6-K6)/L6*100</f>
        <v>1.35912542835907</v>
      </c>
    </row>
    <row r="7" customFormat="false" ht="12.8" hidden="false" customHeight="false" outlineLevel="0" collapsed="false">
      <c r="A7" s="8" t="s">
        <v>13</v>
      </c>
      <c r="B7" s="9" t="n">
        <f aca="false">'BSR_DJF_1418_NAM_v10s Gulf'!AP26/('BSR_DJF_1418_NAM_v10s Gulf'!AO26+'BSR_DJF_1418_NAM_v10s Gulf'!AP26)*100</f>
        <v>9.478374836173</v>
      </c>
      <c r="C7" s="9" t="n">
        <f aca="false">BSR_DJF_1418_NAM_v10s_Plains!AP25/(BSR_DJF_1418_NAM_v10s_Plains!AO25+BSR_DJF_1418_NAM_v10s_Plains!AP25)*100</f>
        <v>4.77613521962592</v>
      </c>
      <c r="D7" s="9" t="n">
        <f aca="false">(C7-B7)/C7*100</f>
        <v>-98.4528159342058</v>
      </c>
      <c r="E7" s="13" t="s">
        <v>10</v>
      </c>
      <c r="F7" s="13" t="s">
        <v>10</v>
      </c>
      <c r="G7" s="10" t="s">
        <v>10</v>
      </c>
      <c r="H7" s="9" t="n">
        <f aca="false">'DWC_DJF_1418_NAM_v10s Gulf'!AP11/('DWC_DJF_1418_NAM_v10s Gulf'!AO11+'DWC_DJF_1418_NAM_v10s Gulf'!AP11)*100</f>
        <v>23.9365351629503</v>
      </c>
      <c r="I7" s="9" t="n">
        <f aca="false">DWC_DJF_1418_NAM_v10s_Plains!AP6/(DWC_DJF_1418_NAM_v10s_Plains!AO6+DWC_DJF_1418_NAM_v10s_Plains!AP6)*100</f>
        <v>30.9495431068733</v>
      </c>
      <c r="J7" s="9" t="n">
        <f aca="false">(I7-H7)/I7*100</f>
        <v>22.6594877982724</v>
      </c>
      <c r="K7" s="11" t="n">
        <f aca="false">WCC_DJF_1418_NAM_v10s_Gulf!AP59/(WCC_DJF_1418_NAM_v10s_Gulf!AO59+WCC_DJF_1418_NAM_v10s_Gulf!AP59)*100</f>
        <v>18.2228434504792</v>
      </c>
      <c r="L7" s="11" t="n">
        <f aca="false">WCC_DJF_1418_NAM_v10s_Plains!AP6/(WCC_DJF_1418_NAM_v10s_Plains!AO6+WCC_DJF_1418_NAM_v10s_Plains!AP6)*100</f>
        <v>17.0960751264146</v>
      </c>
      <c r="M7" s="11" t="n">
        <f aca="false">(L7-K7)/L7*100</f>
        <v>-6.5908011969581</v>
      </c>
    </row>
    <row r="8" customFormat="false" ht="12.8" hidden="false" customHeight="false" outlineLevel="0" collapsed="false">
      <c r="A8" s="8" t="s">
        <v>14</v>
      </c>
      <c r="B8" s="9" t="n">
        <f aca="false">'BSR_DJF_1418_NAM_v10s Gulf'!AP26/'BSR_DJF_1418_NAM_v10s Gulf'!AO26*100</f>
        <v>10.4708403312677</v>
      </c>
      <c r="C8" s="9" t="n">
        <f aca="false">BSR_DJF_1418_NAM_v10s_Plains!AP25/BSR_DJF_1418_NAM_v10s_Plains!AO25*100</f>
        <v>5.01569142424715</v>
      </c>
      <c r="D8" s="9" t="n">
        <f aca="false">(C8-B8)/C8*100</f>
        <v>-108.761653092313</v>
      </c>
      <c r="E8" s="13" t="s">
        <v>10</v>
      </c>
      <c r="F8" s="13" t="s">
        <v>10</v>
      </c>
      <c r="G8" s="10" t="s">
        <v>10</v>
      </c>
      <c r="H8" s="9" t="n">
        <f aca="false">'DWC_DJF_1418_NAM_v10s Gulf'!AP11/'DWC_DJF_1418_NAM_v10s Gulf'!AO11*100</f>
        <v>31.4691622505356</v>
      </c>
      <c r="I8" s="9" t="n">
        <f aca="false">DWC_DJF_1418_NAM_v10s_Plains!AP6/DWC_DJF_1418_NAM_v10s_Plains!AO6*100</f>
        <v>44.8216340621404</v>
      </c>
      <c r="J8" s="9" t="n">
        <f aca="false">(I8-H8)/I8*100</f>
        <v>29.7902387786511</v>
      </c>
      <c r="K8" s="11" t="n">
        <f aca="false">WCC_DJF_1418_NAM_v10s_Gulf!AP59/WCC_DJF_1418_NAM_v10s_Gulf!AO59*100</f>
        <v>22.2835376275822</v>
      </c>
      <c r="L8" s="11" t="n">
        <f aca="false">WCC_DJF_1418_NAM_v10s_Plains!AP6/WCC_DJF_1418_NAM_v10s_Plains!AO6*100</f>
        <v>20.6215509729887</v>
      </c>
      <c r="M8" s="11" t="n">
        <f aca="false">(L8-K8)/L8*100</f>
        <v>-8.0594648616414</v>
      </c>
    </row>
    <row r="9" customFormat="false" ht="12.8" hidden="false" customHeight="false" outlineLevel="0" collapsed="false">
      <c r="A9" s="8" t="s">
        <v>15</v>
      </c>
      <c r="B9" s="9" t="n">
        <f aca="false">'BSR_DJF_1418_NAM_v10s Gulf'!AO26/'BSR_DJF_1418_NAM_v10s Gulf'!AN26*100</f>
        <v>74.6172876851442</v>
      </c>
      <c r="C9" s="9" t="n">
        <f aca="false">BSR_DJF_1418_NAM_v10s_Plains!AO25/BSR_DJF_1418_NAM_v10s_Plains!AN25*100</f>
        <v>85.1976865459372</v>
      </c>
      <c r="D9" s="9" t="n">
        <f aca="false">(C9-B9)/C9*100</f>
        <v>12.4186457282361</v>
      </c>
      <c r="E9" s="13" t="s">
        <v>10</v>
      </c>
      <c r="F9" s="13" t="s">
        <v>10</v>
      </c>
      <c r="G9" s="10" t="s">
        <v>10</v>
      </c>
      <c r="H9" s="9" t="n">
        <f aca="false">'DWC_DJF_1418_NAM_v10s Gulf'!AO11/'DWC_DJF_1418_NAM_v10s Gulf'!AN11*100</f>
        <v>57.2673855491703</v>
      </c>
      <c r="I9" s="9" t="n">
        <f aca="false">DWC_DJF_1418_NAM_v10s_Plains!AO6/DWC_DJF_1418_NAM_v10s_Plains!AN6*100</f>
        <v>48.7654320987654</v>
      </c>
      <c r="J9" s="9" t="n">
        <f aca="false">(I9-H9)/I9*100</f>
        <v>-17.4343855565264</v>
      </c>
      <c r="K9" s="11" t="n">
        <f aca="false">WCC_DJF_1418_NAM_v10s_Gulf!AO59/WCC_DJF_1418_NAM_v10s_Gulf!AN59*100</f>
        <v>67.9700595820955</v>
      </c>
      <c r="L9" s="11" t="n">
        <f aca="false">WCC_DJF_1418_NAM_v10s_Plains!AO6/WCC_DJF_1418_NAM_v10s_Plains!AN6*100</f>
        <v>70.2796489079404</v>
      </c>
      <c r="M9" s="11" t="n">
        <f aca="false">(L9-K9)/L9*100</f>
        <v>3.28628466666109</v>
      </c>
    </row>
    <row r="10" customFormat="false" ht="12.8" hidden="false" customHeight="false" outlineLevel="0" collapsed="false">
      <c r="A10" s="8" t="s">
        <v>16</v>
      </c>
      <c r="B10" s="9" t="n">
        <f aca="false">'BSR_DJF_1418_NAM_v10s Gulf'!AP26/'BSR_DJF_1418_NAM_v10s Gulf'!AN26*100</f>
        <v>7.81305705303415</v>
      </c>
      <c r="C10" s="9" t="n">
        <f aca="false">BSR_DJF_1418_NAM_v10s_Plains!AP25/BSR_DJF_1418_NAM_v10s_Plains!AN25*100</f>
        <v>4.27325305774154</v>
      </c>
      <c r="D10" s="9" t="n">
        <f aca="false">(C10-B10)/C10*100</f>
        <v>-82.8362829783696</v>
      </c>
      <c r="E10" s="13" t="s">
        <v>10</v>
      </c>
      <c r="F10" s="13" t="s">
        <v>10</v>
      </c>
      <c r="G10" s="10" t="s">
        <v>10</v>
      </c>
      <c r="H10" s="9" t="n">
        <f aca="false">'DWC_DJF_1418_NAM_v10s Gulf'!AP11/'DWC_DJF_1418_NAM_v10s Gulf'!AN11*100</f>
        <v>18.0215664751082</v>
      </c>
      <c r="I10" s="9" t="n">
        <f aca="false">DWC_DJF_1418_NAM_v10s_Plains!AP6/DWC_DJF_1418_NAM_v10s_Plains!AN6*100</f>
        <v>21.8574635241302</v>
      </c>
      <c r="J10" s="9" t="n">
        <f aca="false">(I10-H10)/I10*100</f>
        <v>17.5495983090045</v>
      </c>
      <c r="K10" s="11" t="n">
        <f aca="false">WCC_DJF_1418_NAM_v10s_Gulf!AP59/WCC_DJF_1418_NAM_v10s_Gulf!AN59*100</f>
        <v>15.1461338024663</v>
      </c>
      <c r="L10" s="11" t="n">
        <f aca="false">WCC_DJF_1418_NAM_v10s_Plains!AP6/WCC_DJF_1418_NAM_v10s_Plains!AN6*100</f>
        <v>14.4927536231884</v>
      </c>
      <c r="M10" s="11" t="n">
        <f aca="false">(L10-K10)/L10*100</f>
        <v>-4.50832323701725</v>
      </c>
    </row>
    <row r="11" customFormat="false" ht="12.8" hidden="false" customHeight="false" outlineLevel="0" collapsed="false">
      <c r="A11" s="8" t="s">
        <v>17</v>
      </c>
      <c r="B11" s="9" t="n">
        <f aca="false">SUM(B9:B10)</f>
        <v>82.4303447381783</v>
      </c>
      <c r="C11" s="9" t="n">
        <f aca="false">SUM(C9:C10)</f>
        <v>89.4709396036788</v>
      </c>
      <c r="D11" s="9" t="n">
        <f aca="false">(C11-B11)/C11*100</f>
        <v>7.86914152985038</v>
      </c>
      <c r="E11" s="13" t="s">
        <v>10</v>
      </c>
      <c r="F11" s="13" t="s">
        <v>10</v>
      </c>
      <c r="G11" s="10" t="s">
        <v>10</v>
      </c>
      <c r="H11" s="9" t="n">
        <f aca="false">SUM(H9:H10)</f>
        <v>75.2889520242784</v>
      </c>
      <c r="I11" s="9" t="n">
        <f aca="false">SUM(I9:I10)</f>
        <v>70.6228956228956</v>
      </c>
      <c r="J11" s="9" t="n">
        <f aca="false">(I11-H11)/I11*100</f>
        <v>-6.60700238956232</v>
      </c>
      <c r="K11" s="11" t="n">
        <f aca="false">SUM(K9:K10)</f>
        <v>83.1161933845618</v>
      </c>
      <c r="L11" s="11" t="n">
        <f aca="false">SUM(L9:L10)</f>
        <v>84.7724025311288</v>
      </c>
      <c r="M11" s="11" t="n">
        <f aca="false">(L11-K11)/L11*100</f>
        <v>1.95371264363879</v>
      </c>
    </row>
    <row r="12" customFormat="false" ht="12.8" hidden="false" customHeight="false" outlineLevel="0" collapsed="false">
      <c r="A12" s="8" t="s">
        <v>18</v>
      </c>
      <c r="B12" s="12" t="n">
        <f aca="false">'BSR_DJF_1418_NAM_v10s Gulf'!R26</f>
        <v>3109.7619047619</v>
      </c>
      <c r="C12" s="12" t="n">
        <f aca="false">BSR_DJF_1418_NAM_v10s_Plains!R25</f>
        <v>4320.45</v>
      </c>
      <c r="D12" s="9" t="n">
        <f aca="false">(C12-B12)/C12*100</f>
        <v>28.0222684034787</v>
      </c>
      <c r="E12" s="13" t="s">
        <v>10</v>
      </c>
      <c r="F12" s="13" t="s">
        <v>10</v>
      </c>
      <c r="G12" s="10" t="s">
        <v>10</v>
      </c>
      <c r="H12" s="12" t="n">
        <f aca="false">'DWC_DJF_1418_NAM_v10s Gulf'!R11</f>
        <v>151</v>
      </c>
      <c r="I12" s="12" t="n">
        <f aca="false">DWC_DJF_1418_NAM_v10s_Plains!R6</f>
        <v>142</v>
      </c>
      <c r="J12" s="9" t="n">
        <f aca="false">(I12-H12)/I12*100</f>
        <v>-6.33802816901408</v>
      </c>
      <c r="K12" s="14" t="n">
        <f aca="false">WCC_DJF_1418_NAM_v10s_Gulf!R59</f>
        <v>74.037037037037</v>
      </c>
      <c r="L12" s="14" t="n">
        <f aca="false">WCC_DJF_1418_NAM_v10s_Plains!R6</f>
        <v>64</v>
      </c>
      <c r="M12" s="11" t="n">
        <f aca="false">(L12-K12)/L12*100</f>
        <v>-15.6828703703704</v>
      </c>
    </row>
    <row r="13" customFormat="false" ht="12.8" hidden="false" customHeight="false" outlineLevel="0" collapsed="false">
      <c r="A13" s="8" t="s">
        <v>19</v>
      </c>
      <c r="B13" s="9" t="n">
        <f aca="false">'BSR_DJF_1418_NAM_v10s Gulf'!AV26/'BSR_DJF_1418_NAM_v10s Gulf'!AU26</f>
        <v>0.446896450985053</v>
      </c>
      <c r="C13" s="9" t="n">
        <f aca="false">BSR_DJF_1418_NAM_v10s_Plains!AV25/BSR_DJF_1418_NAM_v10s_Plains!AU25</f>
        <v>0.233064186650519</v>
      </c>
      <c r="D13" s="9" t="n">
        <f aca="false">(C13-B13)/C13*100</f>
        <v>-91.7482292786479</v>
      </c>
      <c r="E13" s="13" t="s">
        <v>10</v>
      </c>
      <c r="F13" s="13" t="s">
        <v>10</v>
      </c>
      <c r="G13" s="10" t="s">
        <v>10</v>
      </c>
      <c r="H13" s="9" t="n">
        <f aca="false">'DWC_DJF_1418_NAM_v10s Gulf'!AV11/'DWC_DJF_1418_NAM_v10s Gulf'!AU11</f>
        <v>1.43175207717546</v>
      </c>
      <c r="I13" s="9" t="n">
        <f aca="false">DWC_DJF_1418_NAM_v10s_Plains!AV6/DWC_DJF_1418_NAM_v10s_Plains!AU6</f>
        <v>0.940117667281533</v>
      </c>
      <c r="J13" s="9" t="n">
        <f aca="false">(I13-H13)/I13*100</f>
        <v>-52.2949867877233</v>
      </c>
      <c r="K13" s="11" t="n">
        <f aca="false">WCC_DJF_1418_NAM_v10s_Gulf!AV59/WCC_DJF_1418_NAM_v10s_Gulf!AU59</f>
        <v>0.914806836317903</v>
      </c>
      <c r="L13" s="11" t="n">
        <f aca="false">WCC_DJF_1418_NAM_v10s_Plains!AV6/WCC_DJF_1418_NAM_v10s_Plains!AU6</f>
        <v>0.466118424326742</v>
      </c>
      <c r="M13" s="11" t="n">
        <f aca="false">(L13-K13)/L13*100</f>
        <v>-96.2606042958381</v>
      </c>
    </row>
    <row r="14" customFormat="false" ht="12.8" hidden="false" customHeight="false" outlineLevel="0" collapsed="false">
      <c r="A14" s="15" t="s">
        <v>20</v>
      </c>
      <c r="B14" s="16" t="n">
        <v>21</v>
      </c>
      <c r="C14" s="16" t="n">
        <v>20</v>
      </c>
      <c r="D14" s="9" t="n">
        <f aca="false">(C14-B14)/C14*100</f>
        <v>-5</v>
      </c>
      <c r="E14" s="13" t="s">
        <v>10</v>
      </c>
      <c r="F14" s="13" t="s">
        <v>10</v>
      </c>
      <c r="G14" s="10" t="s">
        <v>10</v>
      </c>
      <c r="H14" s="16" t="n">
        <v>6</v>
      </c>
      <c r="I14" s="16" t="n">
        <v>1</v>
      </c>
      <c r="J14" s="9" t="n">
        <f aca="false">(I14-H14)/I14*100</f>
        <v>-500</v>
      </c>
      <c r="K14" s="17" t="n">
        <v>54</v>
      </c>
      <c r="L14" s="17" t="n">
        <v>1</v>
      </c>
      <c r="M14" s="11" t="n">
        <f aca="false">(L14-K14)/L14*100</f>
        <v>-5300</v>
      </c>
    </row>
    <row r="15" customFormat="false" ht="12.8" hidden="false" customHeight="false" outlineLevel="0" collapsed="false">
      <c r="A15" s="15" t="s">
        <v>21</v>
      </c>
      <c r="B15" s="18" t="n">
        <f aca="false">B14/A22</f>
        <v>1.03281041977842E-005</v>
      </c>
      <c r="C15" s="18" t="n">
        <f aca="false">C14/A23</f>
        <v>7.61910276683907E-006</v>
      </c>
      <c r="D15" s="9" t="n">
        <f aca="false">(C15-B15)/C15*100</f>
        <v>-35.5553864260186</v>
      </c>
      <c r="E15" s="13" t="s">
        <v>10</v>
      </c>
      <c r="F15" s="13" t="s">
        <v>10</v>
      </c>
      <c r="G15" s="10" t="s">
        <v>10</v>
      </c>
      <c r="H15" s="18" t="n">
        <f aca="false">H14/A22</f>
        <v>2.95088691365262E-006</v>
      </c>
      <c r="I15" s="18" t="n">
        <f aca="false">I14/A23</f>
        <v>3.80955138341954E-007</v>
      </c>
      <c r="J15" s="9" t="n">
        <f aca="false">(I15-H15)/I15*100</f>
        <v>-674.602208148677</v>
      </c>
      <c r="K15" s="19" t="n">
        <f aca="false">K14/A22</f>
        <v>2.65579822228736E-005</v>
      </c>
      <c r="L15" s="19" t="n">
        <f aca="false">L14/A23</f>
        <v>3.80955138341954E-007</v>
      </c>
      <c r="M15" s="11" t="n">
        <f aca="false">(L15-K15)/L15*100</f>
        <v>-6871.4198733381</v>
      </c>
    </row>
    <row r="16" customFormat="false" ht="12.8" hidden="false" customHeight="false" outlineLevel="0" collapsed="false">
      <c r="H16" s="20"/>
      <c r="I16" s="21"/>
      <c r="J16" s="21"/>
      <c r="K16" s="21"/>
      <c r="L16" s="21"/>
      <c r="M16" s="21"/>
    </row>
    <row r="17" customFormat="false" ht="12.8" hidden="false" customHeight="false" outlineLevel="0" collapsed="false">
      <c r="H17" s="20"/>
      <c r="I17" s="21"/>
      <c r="J17" s="21"/>
      <c r="K17" s="21"/>
      <c r="L17" s="21"/>
      <c r="M17" s="21"/>
    </row>
    <row r="18" customFormat="false" ht="12.8" hidden="false" customHeight="false" outlineLevel="0" collapsed="false">
      <c r="A18" s="22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customFormat="false" ht="12.8" hidden="false" customHeight="false" outlineLevel="0" collapsed="false">
      <c r="H19" s="23"/>
    </row>
    <row r="20" customFormat="false" ht="12.8" hidden="false" customHeight="false" outlineLevel="0" collapsed="false">
      <c r="A20" s="22" t="s">
        <v>23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customFormat="false" ht="12.8" hidden="false" customHeight="false" outlineLevel="0" collapsed="false">
      <c r="D21" s="20"/>
      <c r="E21" s="21"/>
      <c r="F21" s="21"/>
      <c r="G21" s="21"/>
      <c r="H21" s="21"/>
    </row>
    <row r="22" customFormat="false" ht="12.8" hidden="false" customHeight="false" outlineLevel="0" collapsed="false">
      <c r="A22" s="0" t="n">
        <v>2033287</v>
      </c>
      <c r="B22" s="0" t="s">
        <v>6</v>
      </c>
      <c r="D22" s="20"/>
      <c r="E22" s="21"/>
      <c r="F22" s="21"/>
      <c r="G22" s="21"/>
      <c r="H22" s="21"/>
    </row>
    <row r="23" customFormat="false" ht="12.8" hidden="false" customHeight="false" outlineLevel="0" collapsed="false">
      <c r="A23" s="0" t="n">
        <v>2624981</v>
      </c>
      <c r="B23" s="0" t="s">
        <v>7</v>
      </c>
    </row>
  </sheetData>
  <mergeCells count="8">
    <mergeCell ref="A2:A3"/>
    <mergeCell ref="B2:D2"/>
    <mergeCell ref="E2:G2"/>
    <mergeCell ref="H2:J2"/>
    <mergeCell ref="K2:M2"/>
    <mergeCell ref="O2:Q2"/>
    <mergeCell ref="A18:M18"/>
    <mergeCell ref="A20:M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F29" activeCellId="0" sqref="F29"/>
    </sheetView>
  </sheetViews>
  <sheetFormatPr defaultRowHeight="12.8" outlineLevelRow="0" outlineLevelCol="0"/>
  <cols>
    <col collapsed="false" customWidth="true" hidden="false" outlineLevel="0" max="1" min="1" style="24" width="6.48"/>
    <col collapsed="false" customWidth="true" hidden="false" outlineLevel="0" max="2" min="2" style="0" width="9.07"/>
    <col collapsed="false" customWidth="true" hidden="false" outlineLevel="0" max="3" min="3" style="24" width="6.48"/>
    <col collapsed="false" customWidth="true" hidden="false" outlineLevel="0" max="4" min="4" style="0" width="4.51"/>
    <col collapsed="false" customWidth="true" hidden="false" outlineLevel="0" max="6" min="5" style="25" width="7.13"/>
    <col collapsed="false" customWidth="true" hidden="false" outlineLevel="0" max="7" min="7" style="25" width="9.07"/>
    <col collapsed="false" customWidth="true" hidden="false" outlineLevel="0" max="9" min="8" style="25" width="5.16"/>
    <col collapsed="false" customWidth="true" hidden="false" outlineLevel="0" max="11" min="10" style="25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5" width="7.13"/>
    <col collapsed="false" customWidth="true" hidden="false" outlineLevel="0" max="20" min="18" style="0" width="5.83"/>
    <col collapsed="false" customWidth="true" hidden="false" outlineLevel="0" max="26" min="21" style="26" width="8.4"/>
    <col collapsed="false" customWidth="true" hidden="false" outlineLevel="0" max="28" min="27" style="25" width="7.13"/>
    <col collapsed="false" customWidth="true" hidden="false" outlineLevel="0" max="29" min="29" style="25" width="9.07"/>
    <col collapsed="false" customWidth="true" hidden="false" outlineLevel="0" max="31" min="30" style="25" width="5.16"/>
    <col collapsed="false" customWidth="true" hidden="false" outlineLevel="0" max="33" min="32" style="25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5" width="7.13"/>
    <col collapsed="false" customWidth="true" hidden="false" outlineLevel="0" max="42" min="40" style="0" width="5.83"/>
    <col collapsed="false" customWidth="true" hidden="false" outlineLevel="0" max="48" min="43" style="26" width="8.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7"/>
      <c r="B1" s="27"/>
      <c r="C1" s="27"/>
      <c r="D1" s="27"/>
      <c r="E1" s="28" t="s">
        <v>24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9" t="s">
        <v>25</v>
      </c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</row>
    <row r="2" customFormat="false" ht="12.8" hidden="false" customHeight="false" outlineLevel="0" collapsed="false">
      <c r="A2" s="27"/>
      <c r="B2" s="27"/>
      <c r="C2" s="27"/>
      <c r="D2" s="27"/>
      <c r="E2" s="28" t="s">
        <v>26</v>
      </c>
      <c r="F2" s="28"/>
      <c r="G2" s="28"/>
      <c r="H2" s="28"/>
      <c r="I2" s="28"/>
      <c r="J2" s="28"/>
      <c r="K2" s="28"/>
      <c r="L2" s="28"/>
      <c r="M2" s="28"/>
      <c r="N2" s="28" t="s">
        <v>27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9" t="s">
        <v>26</v>
      </c>
      <c r="AB2" s="29"/>
      <c r="AC2" s="29"/>
      <c r="AD2" s="29"/>
      <c r="AE2" s="29"/>
      <c r="AF2" s="29"/>
      <c r="AG2" s="29"/>
      <c r="AH2" s="29"/>
      <c r="AI2" s="29"/>
      <c r="AJ2" s="29" t="s">
        <v>27</v>
      </c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</row>
    <row r="3" s="42" customFormat="true" ht="35.2" hidden="false" customHeight="false" outlineLevel="0" collapsed="false">
      <c r="A3" s="30" t="s">
        <v>28</v>
      </c>
      <c r="B3" s="31" t="s">
        <v>29</v>
      </c>
      <c r="C3" s="30" t="s">
        <v>30</v>
      </c>
      <c r="D3" s="31" t="s">
        <v>31</v>
      </c>
      <c r="E3" s="32" t="s">
        <v>32</v>
      </c>
      <c r="F3" s="32" t="s">
        <v>33</v>
      </c>
      <c r="G3" s="32" t="s">
        <v>34</v>
      </c>
      <c r="H3" s="32" t="s">
        <v>35</v>
      </c>
      <c r="I3" s="32" t="s">
        <v>36</v>
      </c>
      <c r="J3" s="32" t="s">
        <v>37</v>
      </c>
      <c r="K3" s="32" t="s">
        <v>38</v>
      </c>
      <c r="L3" s="33" t="s">
        <v>39</v>
      </c>
      <c r="M3" s="33" t="s">
        <v>40</v>
      </c>
      <c r="N3" s="32" t="s">
        <v>41</v>
      </c>
      <c r="O3" s="32" t="s">
        <v>42</v>
      </c>
      <c r="P3" s="32" t="s">
        <v>43</v>
      </c>
      <c r="Q3" s="32" t="s">
        <v>44</v>
      </c>
      <c r="R3" s="34" t="s">
        <v>45</v>
      </c>
      <c r="S3" s="34" t="s">
        <v>46</v>
      </c>
      <c r="T3" s="34" t="s">
        <v>47</v>
      </c>
      <c r="U3" s="35" t="s">
        <v>48</v>
      </c>
      <c r="V3" s="35" t="s">
        <v>49</v>
      </c>
      <c r="W3" s="35" t="s">
        <v>50</v>
      </c>
      <c r="X3" s="36" t="s">
        <v>51</v>
      </c>
      <c r="Y3" s="36" t="s">
        <v>52</v>
      </c>
      <c r="Z3" s="36" t="s">
        <v>53</v>
      </c>
      <c r="AA3" s="37" t="s">
        <v>32</v>
      </c>
      <c r="AB3" s="37" t="s">
        <v>33</v>
      </c>
      <c r="AC3" s="37" t="s">
        <v>34</v>
      </c>
      <c r="AD3" s="37" t="s">
        <v>35</v>
      </c>
      <c r="AE3" s="37" t="s">
        <v>36</v>
      </c>
      <c r="AF3" s="37" t="s">
        <v>37</v>
      </c>
      <c r="AG3" s="37" t="s">
        <v>38</v>
      </c>
      <c r="AH3" s="38" t="s">
        <v>39</v>
      </c>
      <c r="AI3" s="38" t="s">
        <v>40</v>
      </c>
      <c r="AJ3" s="37" t="s">
        <v>41</v>
      </c>
      <c r="AK3" s="37" t="s">
        <v>42</v>
      </c>
      <c r="AL3" s="37" t="s">
        <v>43</v>
      </c>
      <c r="AM3" s="37" t="s">
        <v>44</v>
      </c>
      <c r="AN3" s="39" t="s">
        <v>45</v>
      </c>
      <c r="AO3" s="39" t="s">
        <v>46</v>
      </c>
      <c r="AP3" s="39" t="s">
        <v>47</v>
      </c>
      <c r="AQ3" s="40" t="s">
        <v>48</v>
      </c>
      <c r="AR3" s="40" t="s">
        <v>49</v>
      </c>
      <c r="AS3" s="40" t="s">
        <v>50</v>
      </c>
      <c r="AT3" s="41" t="s">
        <v>51</v>
      </c>
      <c r="AU3" s="41" t="s">
        <v>52</v>
      </c>
      <c r="AV3" s="41" t="s">
        <v>53</v>
      </c>
    </row>
    <row r="4" customFormat="false" ht="12.8" hidden="false" customHeight="false" outlineLevel="0" collapsed="false">
      <c r="A4" s="43" t="n">
        <v>4648</v>
      </c>
      <c r="B4" s="44" t="n">
        <v>20141223</v>
      </c>
      <c r="C4" s="43" t="n">
        <v>94610</v>
      </c>
      <c r="D4" s="44" t="n">
        <v>1</v>
      </c>
      <c r="E4" s="9" t="n">
        <v>-97.9</v>
      </c>
      <c r="F4" s="9" t="n">
        <v>32.2</v>
      </c>
      <c r="G4" s="9" t="n">
        <v>51580.6</v>
      </c>
      <c r="H4" s="9" t="n">
        <v>9.62</v>
      </c>
      <c r="I4" s="9" t="n">
        <v>0</v>
      </c>
      <c r="J4" s="9" t="n">
        <v>5.65</v>
      </c>
      <c r="K4" s="9" t="n">
        <v>4.55</v>
      </c>
      <c r="L4" s="16" t="n">
        <v>259</v>
      </c>
      <c r="M4" s="16" t="n">
        <v>1</v>
      </c>
      <c r="N4" s="9" t="n">
        <v>0.99</v>
      </c>
      <c r="O4" s="9" t="n">
        <v>1.26</v>
      </c>
      <c r="P4" s="9" t="n">
        <v>13.59</v>
      </c>
      <c r="Q4" s="9" t="n">
        <v>0</v>
      </c>
      <c r="R4" s="17" t="n">
        <v>1972</v>
      </c>
      <c r="S4" s="17" t="n">
        <v>1972</v>
      </c>
      <c r="T4" s="17" t="n">
        <v>0</v>
      </c>
      <c r="U4" s="9" t="n">
        <v>0.985</v>
      </c>
      <c r="V4" s="9" t="n">
        <v>0.985</v>
      </c>
      <c r="W4" s="9" t="n">
        <v>0</v>
      </c>
      <c r="X4" s="11" t="n">
        <v>14.1135</v>
      </c>
      <c r="Y4" s="11" t="n">
        <v>14.1135</v>
      </c>
      <c r="Z4" s="11" t="n">
        <v>0</v>
      </c>
      <c r="AA4" s="45" t="n">
        <v>-97.9</v>
      </c>
      <c r="AB4" s="45" t="n">
        <v>32.58</v>
      </c>
      <c r="AC4" s="45" t="n">
        <v>83979.16</v>
      </c>
      <c r="AD4" s="45" t="n">
        <v>9.62</v>
      </c>
      <c r="AE4" s="45" t="n">
        <v>0</v>
      </c>
      <c r="AF4" s="45" t="n">
        <v>5.65</v>
      </c>
      <c r="AG4" s="45" t="n">
        <v>5.3</v>
      </c>
      <c r="AH4" s="46" t="n">
        <v>242</v>
      </c>
      <c r="AI4" s="46" t="n">
        <v>1</v>
      </c>
      <c r="AJ4" s="45" t="n">
        <v>0.76</v>
      </c>
      <c r="AK4" s="45" t="n">
        <v>1.29</v>
      </c>
      <c r="AL4" s="45" t="n">
        <v>13.59</v>
      </c>
      <c r="AM4" s="45" t="n">
        <v>0</v>
      </c>
      <c r="AN4" s="17" t="n">
        <v>3224</v>
      </c>
      <c r="AO4" s="17" t="n">
        <v>2137</v>
      </c>
      <c r="AP4" s="17" t="n">
        <v>133</v>
      </c>
      <c r="AQ4" s="45" t="n">
        <v>0.7646</v>
      </c>
      <c r="AR4" s="45" t="n">
        <v>0.931</v>
      </c>
      <c r="AS4" s="45" t="n">
        <v>3.474</v>
      </c>
      <c r="AT4" s="11" t="n">
        <v>17.836</v>
      </c>
      <c r="AU4" s="11" t="n">
        <v>14.3949</v>
      </c>
      <c r="AV4" s="11" t="n">
        <v>3.3431</v>
      </c>
    </row>
    <row r="5" customFormat="false" ht="12.8" hidden="false" customHeight="false" outlineLevel="0" collapsed="false">
      <c r="A5" s="43" t="n">
        <v>4970</v>
      </c>
      <c r="B5" s="44" t="n">
        <v>20150113</v>
      </c>
      <c r="C5" s="43" t="n">
        <v>22159</v>
      </c>
      <c r="D5" s="44" t="n">
        <v>1</v>
      </c>
      <c r="E5" s="9" t="n">
        <v>-79.18</v>
      </c>
      <c r="F5" s="9" t="n">
        <v>30.35</v>
      </c>
      <c r="G5" s="9" t="n">
        <v>97308.99</v>
      </c>
      <c r="H5" s="9" t="n">
        <v>12.88</v>
      </c>
      <c r="I5" s="9" t="n">
        <v>0</v>
      </c>
      <c r="J5" s="9" t="n">
        <v>5.7</v>
      </c>
      <c r="K5" s="9" t="n">
        <v>6.05</v>
      </c>
      <c r="L5" s="16" t="n">
        <v>0</v>
      </c>
      <c r="M5" s="16" t="n">
        <v>0</v>
      </c>
      <c r="N5" s="9" t="n">
        <v>1.92</v>
      </c>
      <c r="O5" s="9" t="n">
        <v>2.2</v>
      </c>
      <c r="P5" s="9" t="n">
        <v>16.79</v>
      </c>
      <c r="Q5" s="9" t="n">
        <v>0</v>
      </c>
      <c r="R5" s="17" t="n">
        <v>3648</v>
      </c>
      <c r="S5" s="17" t="n">
        <v>3648</v>
      </c>
      <c r="T5" s="17" t="n">
        <v>0</v>
      </c>
      <c r="U5" s="9" t="n">
        <v>1.9153</v>
      </c>
      <c r="V5" s="9" t="n">
        <v>1.9153</v>
      </c>
      <c r="W5" s="9" t="n">
        <v>0</v>
      </c>
      <c r="X5" s="11" t="n">
        <v>51.7716</v>
      </c>
      <c r="Y5" s="11" t="n">
        <v>51.7716</v>
      </c>
      <c r="Z5" s="11" t="n">
        <v>0</v>
      </c>
      <c r="AA5" s="45" t="n">
        <v>-79.38</v>
      </c>
      <c r="AB5" s="45" t="n">
        <v>30.02</v>
      </c>
      <c r="AC5" s="45" t="n">
        <v>145857.14</v>
      </c>
      <c r="AD5" s="45" t="n">
        <v>15.5</v>
      </c>
      <c r="AE5" s="45" t="n">
        <v>0</v>
      </c>
      <c r="AF5" s="45" t="n">
        <v>6.3</v>
      </c>
      <c r="AG5" s="45" t="n">
        <v>7</v>
      </c>
      <c r="AH5" s="46" t="n">
        <v>0</v>
      </c>
      <c r="AI5" s="46" t="n">
        <v>0</v>
      </c>
      <c r="AJ5" s="45" t="n">
        <v>2.42</v>
      </c>
      <c r="AK5" s="45" t="n">
        <v>8.53</v>
      </c>
      <c r="AL5" s="45" t="n">
        <v>247.61</v>
      </c>
      <c r="AM5" s="45" t="n">
        <v>0</v>
      </c>
      <c r="AN5" s="17" t="n">
        <v>5450</v>
      </c>
      <c r="AO5" s="17" t="n">
        <v>3970</v>
      </c>
      <c r="AP5" s="17" t="n">
        <v>499</v>
      </c>
      <c r="AQ5" s="45" t="n">
        <v>2.4232</v>
      </c>
      <c r="AR5" s="45" t="n">
        <v>1.9293</v>
      </c>
      <c r="AS5" s="45" t="n">
        <v>11.0781</v>
      </c>
      <c r="AT5" s="11" t="n">
        <v>98.1761</v>
      </c>
      <c r="AU5" s="11" t="n">
        <v>56.9396</v>
      </c>
      <c r="AV5" s="11" t="n">
        <v>41.0956</v>
      </c>
    </row>
    <row r="6" customFormat="false" ht="12.8" hidden="false" customHeight="false" outlineLevel="0" collapsed="false">
      <c r="A6" s="43" t="n">
        <v>5022</v>
      </c>
      <c r="B6" s="44" t="n">
        <v>20150116</v>
      </c>
      <c r="C6" s="43" t="n">
        <v>110628</v>
      </c>
      <c r="D6" s="44" t="n">
        <v>1</v>
      </c>
      <c r="E6" s="9" t="n">
        <v>-75.85</v>
      </c>
      <c r="F6" s="9" t="n">
        <v>29.9</v>
      </c>
      <c r="G6" s="9" t="n">
        <v>98101.84</v>
      </c>
      <c r="H6" s="9" t="n">
        <v>8</v>
      </c>
      <c r="I6" s="9" t="n">
        <v>0</v>
      </c>
      <c r="J6" s="9" t="n">
        <v>3.85</v>
      </c>
      <c r="K6" s="9" t="n">
        <v>5.85</v>
      </c>
      <c r="L6" s="16" t="n">
        <v>0</v>
      </c>
      <c r="M6" s="16" t="n">
        <v>0</v>
      </c>
      <c r="N6" s="9" t="n">
        <v>2.02</v>
      </c>
      <c r="O6" s="9" t="n">
        <v>2.6</v>
      </c>
      <c r="P6" s="9" t="n">
        <v>65.15</v>
      </c>
      <c r="Q6" s="9" t="n">
        <v>0</v>
      </c>
      <c r="R6" s="17" t="n">
        <v>3661</v>
      </c>
      <c r="S6" s="17" t="n">
        <v>3661</v>
      </c>
      <c r="T6" s="17" t="n">
        <v>0</v>
      </c>
      <c r="U6" s="9" t="n">
        <v>2.0199</v>
      </c>
      <c r="V6" s="9" t="n">
        <v>2.0199</v>
      </c>
      <c r="W6" s="9" t="n">
        <v>0</v>
      </c>
      <c r="X6" s="11" t="n">
        <v>55.042</v>
      </c>
      <c r="Y6" s="11" t="n">
        <v>55.042</v>
      </c>
      <c r="Z6" s="11" t="n">
        <v>0</v>
      </c>
      <c r="AA6" s="45" t="n">
        <v>-75.93</v>
      </c>
      <c r="AB6" s="45" t="n">
        <v>29.9</v>
      </c>
      <c r="AC6" s="45" t="n">
        <v>116939.74</v>
      </c>
      <c r="AD6" s="45" t="n">
        <v>8.38</v>
      </c>
      <c r="AE6" s="45" t="n">
        <v>0</v>
      </c>
      <c r="AF6" s="45" t="n">
        <v>4</v>
      </c>
      <c r="AG6" s="45" t="n">
        <v>5.85</v>
      </c>
      <c r="AH6" s="46" t="n">
        <v>0</v>
      </c>
      <c r="AI6" s="46" t="n">
        <v>0</v>
      </c>
      <c r="AJ6" s="45" t="n">
        <v>2.08</v>
      </c>
      <c r="AK6" s="45" t="n">
        <v>3.73</v>
      </c>
      <c r="AL6" s="45" t="n">
        <v>87.7</v>
      </c>
      <c r="AM6" s="45" t="n">
        <v>0</v>
      </c>
      <c r="AN6" s="17" t="n">
        <v>4364</v>
      </c>
      <c r="AO6" s="17" t="n">
        <v>3706</v>
      </c>
      <c r="AP6" s="17" t="n">
        <v>299</v>
      </c>
      <c r="AQ6" s="45" t="n">
        <v>2.0819</v>
      </c>
      <c r="AR6" s="45" t="n">
        <v>2.005</v>
      </c>
      <c r="AS6" s="45" t="n">
        <v>5.5086</v>
      </c>
      <c r="AT6" s="11" t="n">
        <v>67.6282</v>
      </c>
      <c r="AU6" s="11" t="n">
        <v>55.3091</v>
      </c>
      <c r="AV6" s="11" t="n">
        <v>12.2599</v>
      </c>
    </row>
    <row r="7" customFormat="false" ht="12.8" hidden="false" customHeight="false" outlineLevel="0" collapsed="false">
      <c r="A7" s="43" t="n">
        <v>5084</v>
      </c>
      <c r="B7" s="44" t="n">
        <v>20150120</v>
      </c>
      <c r="C7" s="43" t="n">
        <v>104446</v>
      </c>
      <c r="D7" s="44" t="n">
        <v>1</v>
      </c>
      <c r="E7" s="9" t="n">
        <v>-85.57</v>
      </c>
      <c r="F7" s="9" t="n">
        <v>25.9</v>
      </c>
      <c r="G7" s="9" t="n">
        <v>68208.2</v>
      </c>
      <c r="H7" s="9" t="n">
        <v>10.75</v>
      </c>
      <c r="I7" s="9" t="n">
        <v>0</v>
      </c>
      <c r="J7" s="9" t="n">
        <v>4.1</v>
      </c>
      <c r="K7" s="9" t="n">
        <v>4.25</v>
      </c>
      <c r="L7" s="16" t="n">
        <v>0</v>
      </c>
      <c r="M7" s="16" t="n">
        <v>0</v>
      </c>
      <c r="N7" s="9" t="n">
        <v>3.02</v>
      </c>
      <c r="O7" s="9" t="n">
        <v>3.96</v>
      </c>
      <c r="P7" s="9" t="n">
        <v>59.58</v>
      </c>
      <c r="Q7" s="9" t="n">
        <v>0</v>
      </c>
      <c r="R7" s="17" t="n">
        <v>2453</v>
      </c>
      <c r="S7" s="17" t="n">
        <v>2453</v>
      </c>
      <c r="T7" s="17" t="n">
        <v>0</v>
      </c>
      <c r="U7" s="9" t="n">
        <v>3.0153</v>
      </c>
      <c r="V7" s="9" t="n">
        <v>3.0153</v>
      </c>
      <c r="W7" s="9" t="n">
        <v>0</v>
      </c>
      <c r="X7" s="11" t="n">
        <v>57.1305</v>
      </c>
      <c r="Y7" s="11" t="n">
        <v>57.1305</v>
      </c>
      <c r="Z7" s="11" t="n">
        <v>0</v>
      </c>
      <c r="AA7" s="45" t="n">
        <v>-85.52</v>
      </c>
      <c r="AB7" s="45" t="n">
        <v>26.08</v>
      </c>
      <c r="AC7" s="45" t="n">
        <v>98536.8</v>
      </c>
      <c r="AD7" s="45" t="n">
        <v>12</v>
      </c>
      <c r="AE7" s="45" t="n">
        <v>0</v>
      </c>
      <c r="AF7" s="45" t="n">
        <v>4.2</v>
      </c>
      <c r="AG7" s="45" t="n">
        <v>4.8</v>
      </c>
      <c r="AH7" s="46" t="n">
        <v>0</v>
      </c>
      <c r="AI7" s="46" t="n">
        <v>0</v>
      </c>
      <c r="AJ7" s="45" t="n">
        <v>3.58</v>
      </c>
      <c r="AK7" s="45" t="n">
        <v>8.23</v>
      </c>
      <c r="AL7" s="45" t="n">
        <v>129.78</v>
      </c>
      <c r="AM7" s="45" t="n">
        <v>0</v>
      </c>
      <c r="AN7" s="17" t="n">
        <v>3549</v>
      </c>
      <c r="AO7" s="17" t="n">
        <v>2536</v>
      </c>
      <c r="AP7" s="17" t="n">
        <v>336</v>
      </c>
      <c r="AQ7" s="45" t="n">
        <v>3.5799</v>
      </c>
      <c r="AR7" s="45" t="n">
        <v>2.9682</v>
      </c>
      <c r="AS7" s="45" t="n">
        <v>15.3695</v>
      </c>
      <c r="AT7" s="11" t="n">
        <v>97.9877</v>
      </c>
      <c r="AU7" s="11" t="n">
        <v>58.0532</v>
      </c>
      <c r="AV7" s="11" t="n">
        <v>39.8282</v>
      </c>
    </row>
    <row r="8" customFormat="false" ht="12.8" hidden="false" customHeight="false" outlineLevel="0" collapsed="false">
      <c r="A8" s="43" t="n">
        <v>5315</v>
      </c>
      <c r="B8" s="44" t="n">
        <v>20150204</v>
      </c>
      <c r="C8" s="43" t="n">
        <v>70205</v>
      </c>
      <c r="D8" s="44" t="n">
        <v>1</v>
      </c>
      <c r="E8" s="9" t="n">
        <v>-96</v>
      </c>
      <c r="F8" s="9" t="n">
        <v>27.23</v>
      </c>
      <c r="G8" s="9" t="n">
        <v>89110.88</v>
      </c>
      <c r="H8" s="9" t="n">
        <v>9.62</v>
      </c>
      <c r="I8" s="9" t="n">
        <v>0</v>
      </c>
      <c r="J8" s="9" t="n">
        <v>4.15</v>
      </c>
      <c r="K8" s="9" t="n">
        <v>6</v>
      </c>
      <c r="L8" s="16" t="n">
        <v>0</v>
      </c>
      <c r="M8" s="16" t="n">
        <v>0</v>
      </c>
      <c r="N8" s="9" t="n">
        <v>2.3</v>
      </c>
      <c r="O8" s="9" t="n">
        <v>3.23</v>
      </c>
      <c r="P8" s="9" t="n">
        <v>41.78</v>
      </c>
      <c r="Q8" s="9" t="n">
        <v>0</v>
      </c>
      <c r="R8" s="17" t="n">
        <v>3242</v>
      </c>
      <c r="S8" s="17" t="n">
        <v>3242</v>
      </c>
      <c r="T8" s="17" t="n">
        <v>0</v>
      </c>
      <c r="U8" s="9" t="n">
        <v>2.3001</v>
      </c>
      <c r="V8" s="9" t="n">
        <v>2.3001</v>
      </c>
      <c r="W8" s="9" t="n">
        <v>0</v>
      </c>
      <c r="X8" s="11" t="n">
        <v>56.9333</v>
      </c>
      <c r="Y8" s="11" t="n">
        <v>56.9333</v>
      </c>
      <c r="Z8" s="11" t="n">
        <v>0</v>
      </c>
      <c r="AA8" s="45" t="n">
        <v>-96.18</v>
      </c>
      <c r="AB8" s="45" t="n">
        <v>27.27</v>
      </c>
      <c r="AC8" s="45" t="n">
        <v>127369.63</v>
      </c>
      <c r="AD8" s="45" t="n">
        <v>9.88</v>
      </c>
      <c r="AE8" s="45" t="n">
        <v>0</v>
      </c>
      <c r="AF8" s="45" t="n">
        <v>4.7</v>
      </c>
      <c r="AG8" s="45" t="n">
        <v>6.1</v>
      </c>
      <c r="AH8" s="46" t="n">
        <v>0</v>
      </c>
      <c r="AI8" s="46" t="n">
        <v>0</v>
      </c>
      <c r="AJ8" s="45" t="n">
        <v>2.71</v>
      </c>
      <c r="AK8" s="45" t="n">
        <v>6.49</v>
      </c>
      <c r="AL8" s="45" t="n">
        <v>180.71</v>
      </c>
      <c r="AM8" s="45" t="n">
        <v>0</v>
      </c>
      <c r="AN8" s="17" t="n">
        <v>4636</v>
      </c>
      <c r="AO8" s="17" t="n">
        <v>3338</v>
      </c>
      <c r="AP8" s="17" t="n">
        <v>482</v>
      </c>
      <c r="AQ8" s="45" t="n">
        <v>2.7135</v>
      </c>
      <c r="AR8" s="45" t="n">
        <v>2.2922</v>
      </c>
      <c r="AS8" s="45" t="n">
        <v>10.1826</v>
      </c>
      <c r="AT8" s="11" t="n">
        <v>96.0063</v>
      </c>
      <c r="AU8" s="11" t="n">
        <v>58.3937</v>
      </c>
      <c r="AV8" s="11" t="n">
        <v>37.4565</v>
      </c>
    </row>
    <row r="9" customFormat="false" ht="12.8" hidden="false" customHeight="false" outlineLevel="0" collapsed="false">
      <c r="A9" s="43" t="n">
        <v>5324</v>
      </c>
      <c r="B9" s="44" t="n">
        <v>20150204</v>
      </c>
      <c r="C9" s="43" t="n">
        <v>202320</v>
      </c>
      <c r="D9" s="44" t="n">
        <v>1</v>
      </c>
      <c r="E9" s="9" t="n">
        <v>-89.5</v>
      </c>
      <c r="F9" s="9" t="n">
        <v>29.98</v>
      </c>
      <c r="G9" s="9" t="n">
        <v>57140.55</v>
      </c>
      <c r="H9" s="9" t="n">
        <v>11</v>
      </c>
      <c r="I9" s="9" t="n">
        <v>0</v>
      </c>
      <c r="J9" s="9" t="n">
        <v>3.85</v>
      </c>
      <c r="K9" s="9" t="n">
        <v>3.5</v>
      </c>
      <c r="L9" s="16" t="n">
        <v>0</v>
      </c>
      <c r="M9" s="16" t="n">
        <v>0</v>
      </c>
      <c r="N9" s="9" t="n">
        <v>2.72</v>
      </c>
      <c r="O9" s="9" t="n">
        <v>4.74</v>
      </c>
      <c r="P9" s="9" t="n">
        <v>160.86</v>
      </c>
      <c r="Q9" s="9" t="n">
        <v>0</v>
      </c>
      <c r="R9" s="17" t="n">
        <v>2134</v>
      </c>
      <c r="S9" s="17" t="n">
        <v>2134</v>
      </c>
      <c r="T9" s="17" t="n">
        <v>0</v>
      </c>
      <c r="U9" s="9" t="n">
        <v>2.7175</v>
      </c>
      <c r="V9" s="9" t="n">
        <v>2.7175</v>
      </c>
      <c r="W9" s="9" t="n">
        <v>0</v>
      </c>
      <c r="X9" s="11" t="n">
        <v>43.133</v>
      </c>
      <c r="Y9" s="11" t="n">
        <v>43.133</v>
      </c>
      <c r="Z9" s="11" t="n">
        <v>0</v>
      </c>
      <c r="AA9" s="45" t="n">
        <v>-89.48</v>
      </c>
      <c r="AB9" s="45" t="n">
        <v>30.02</v>
      </c>
      <c r="AC9" s="45" t="n">
        <v>73035.62</v>
      </c>
      <c r="AD9" s="45" t="n">
        <v>11.12</v>
      </c>
      <c r="AE9" s="45" t="n">
        <v>0</v>
      </c>
      <c r="AF9" s="45" t="n">
        <v>3.9</v>
      </c>
      <c r="AG9" s="45" t="n">
        <v>4.2</v>
      </c>
      <c r="AH9" s="46" t="n">
        <v>0</v>
      </c>
      <c r="AI9" s="46" t="n">
        <v>0</v>
      </c>
      <c r="AJ9" s="45" t="n">
        <v>2.47</v>
      </c>
      <c r="AK9" s="45" t="n">
        <v>4.77</v>
      </c>
      <c r="AL9" s="45" t="n">
        <v>160.86</v>
      </c>
      <c r="AM9" s="45" t="n">
        <v>0</v>
      </c>
      <c r="AN9" s="17" t="n">
        <v>2729</v>
      </c>
      <c r="AO9" s="17" t="n">
        <v>2157</v>
      </c>
      <c r="AP9" s="17" t="n">
        <v>106</v>
      </c>
      <c r="AQ9" s="45" t="n">
        <v>2.4693</v>
      </c>
      <c r="AR9" s="45" t="n">
        <v>2.7257</v>
      </c>
      <c r="AS9" s="45" t="n">
        <v>7.9508</v>
      </c>
      <c r="AT9" s="11" t="n">
        <v>50.0971</v>
      </c>
      <c r="AU9" s="11" t="n">
        <v>43.7075</v>
      </c>
      <c r="AV9" s="11" t="n">
        <v>6.2653</v>
      </c>
    </row>
    <row r="10" customFormat="false" ht="12.8" hidden="false" customHeight="false" outlineLevel="0" collapsed="false">
      <c r="A10" s="43" t="n">
        <v>5631</v>
      </c>
      <c r="B10" s="44" t="n">
        <v>20150224</v>
      </c>
      <c r="C10" s="43" t="n">
        <v>135533</v>
      </c>
      <c r="D10" s="44" t="n">
        <v>1</v>
      </c>
      <c r="E10" s="9" t="n">
        <v>-78.5</v>
      </c>
      <c r="F10" s="9" t="n">
        <v>31.85</v>
      </c>
      <c r="G10" s="9" t="n">
        <v>50228.92</v>
      </c>
      <c r="H10" s="9" t="n">
        <v>8.12</v>
      </c>
      <c r="I10" s="9" t="n">
        <v>0</v>
      </c>
      <c r="J10" s="9" t="n">
        <v>3.95</v>
      </c>
      <c r="K10" s="9" t="n">
        <v>3.35</v>
      </c>
      <c r="L10" s="16" t="n">
        <v>0</v>
      </c>
      <c r="M10" s="16" t="n">
        <v>0</v>
      </c>
      <c r="N10" s="9" t="n">
        <v>1.64</v>
      </c>
      <c r="O10" s="9" t="n">
        <v>1.58</v>
      </c>
      <c r="P10" s="9" t="n">
        <v>13.04</v>
      </c>
      <c r="Q10" s="9" t="n">
        <v>0</v>
      </c>
      <c r="R10" s="17" t="n">
        <v>1913</v>
      </c>
      <c r="S10" s="17" t="n">
        <v>1913</v>
      </c>
      <c r="T10" s="17" t="n">
        <v>0</v>
      </c>
      <c r="U10" s="9" t="n">
        <v>1.6406</v>
      </c>
      <c r="V10" s="9" t="n">
        <v>1.6406</v>
      </c>
      <c r="W10" s="9" t="n">
        <v>0</v>
      </c>
      <c r="X10" s="11" t="n">
        <v>22.8899</v>
      </c>
      <c r="Y10" s="11" t="n">
        <v>22.8899</v>
      </c>
      <c r="Z10" s="11" t="n">
        <v>0</v>
      </c>
      <c r="AA10" s="45" t="n">
        <v>-78.47</v>
      </c>
      <c r="AB10" s="45" t="n">
        <v>31.55</v>
      </c>
      <c r="AC10" s="45" t="n">
        <v>65880.52</v>
      </c>
      <c r="AD10" s="45" t="n">
        <v>8.12</v>
      </c>
      <c r="AE10" s="45" t="n">
        <v>0</v>
      </c>
      <c r="AF10" s="45" t="n">
        <v>4</v>
      </c>
      <c r="AG10" s="45" t="n">
        <v>3.95</v>
      </c>
      <c r="AH10" s="46" t="n">
        <v>0</v>
      </c>
      <c r="AI10" s="46" t="n">
        <v>0</v>
      </c>
      <c r="AJ10" s="45" t="n">
        <v>1.46</v>
      </c>
      <c r="AK10" s="45" t="n">
        <v>1.71</v>
      </c>
      <c r="AL10" s="45" t="n">
        <v>19.27</v>
      </c>
      <c r="AM10" s="45" t="n">
        <v>0</v>
      </c>
      <c r="AN10" s="17" t="n">
        <v>2501</v>
      </c>
      <c r="AO10" s="17" t="n">
        <v>1985</v>
      </c>
      <c r="AP10" s="17" t="n">
        <v>196</v>
      </c>
      <c r="AQ10" s="45" t="n">
        <v>1.4587</v>
      </c>
      <c r="AR10" s="45" t="n">
        <v>1.6674</v>
      </c>
      <c r="AS10" s="45" t="n">
        <v>1.7062</v>
      </c>
      <c r="AT10" s="11" t="n">
        <v>26.6946</v>
      </c>
      <c r="AU10" s="11" t="n">
        <v>24.2178</v>
      </c>
      <c r="AV10" s="11" t="n">
        <v>2.447</v>
      </c>
    </row>
    <row r="11" customFormat="false" ht="12.8" hidden="false" customHeight="false" outlineLevel="0" collapsed="false">
      <c r="A11" s="43" t="n">
        <v>5647</v>
      </c>
      <c r="B11" s="44" t="n">
        <v>20150225</v>
      </c>
      <c r="C11" s="43" t="n">
        <v>143729</v>
      </c>
      <c r="D11" s="44" t="n">
        <v>1</v>
      </c>
      <c r="E11" s="9" t="n">
        <v>-92.15</v>
      </c>
      <c r="F11" s="9" t="n">
        <v>32.38</v>
      </c>
      <c r="G11" s="9" t="n">
        <v>109645.45</v>
      </c>
      <c r="H11" s="9" t="n">
        <v>8.75</v>
      </c>
      <c r="I11" s="9" t="n">
        <v>0</v>
      </c>
      <c r="J11" s="9" t="n">
        <v>4.95</v>
      </c>
      <c r="K11" s="9" t="n">
        <v>4.8</v>
      </c>
      <c r="L11" s="16" t="n">
        <v>19</v>
      </c>
      <c r="M11" s="16" t="n">
        <v>1</v>
      </c>
      <c r="N11" s="9" t="n">
        <v>2.38</v>
      </c>
      <c r="O11" s="9" t="n">
        <v>2.2</v>
      </c>
      <c r="P11" s="9" t="n">
        <v>37.42</v>
      </c>
      <c r="Q11" s="9" t="n">
        <v>0</v>
      </c>
      <c r="R11" s="17" t="n">
        <v>4200</v>
      </c>
      <c r="S11" s="17" t="n">
        <v>4200</v>
      </c>
      <c r="T11" s="17" t="n">
        <v>0</v>
      </c>
      <c r="U11" s="9" t="n">
        <v>2.3815</v>
      </c>
      <c r="V11" s="9" t="n">
        <v>2.3815</v>
      </c>
      <c r="W11" s="9" t="n">
        <v>0</v>
      </c>
      <c r="X11" s="11" t="n">
        <v>72.5349</v>
      </c>
      <c r="Y11" s="11" t="n">
        <v>72.5349</v>
      </c>
      <c r="Z11" s="11" t="n">
        <v>0</v>
      </c>
      <c r="AA11" s="45" t="n">
        <v>-92.22</v>
      </c>
      <c r="AB11" s="45" t="n">
        <v>32.4</v>
      </c>
      <c r="AC11" s="45" t="n">
        <v>138428.23</v>
      </c>
      <c r="AD11" s="45" t="n">
        <v>8.75</v>
      </c>
      <c r="AE11" s="45" t="n">
        <v>0</v>
      </c>
      <c r="AF11" s="45" t="n">
        <v>5.3</v>
      </c>
      <c r="AG11" s="45" t="n">
        <v>5.45</v>
      </c>
      <c r="AH11" s="46" t="n">
        <v>35</v>
      </c>
      <c r="AI11" s="46" t="n">
        <v>1</v>
      </c>
      <c r="AJ11" s="45" t="n">
        <v>2.1</v>
      </c>
      <c r="AK11" s="45" t="n">
        <v>2.32</v>
      </c>
      <c r="AL11" s="45" t="n">
        <v>37.47</v>
      </c>
      <c r="AM11" s="45" t="n">
        <v>0</v>
      </c>
      <c r="AN11" s="17" t="n">
        <v>5304</v>
      </c>
      <c r="AO11" s="17" t="n">
        <v>4318</v>
      </c>
      <c r="AP11" s="17" t="n">
        <v>353</v>
      </c>
      <c r="AQ11" s="45" t="n">
        <v>2.1027</v>
      </c>
      <c r="AR11" s="45" t="n">
        <v>2.3408</v>
      </c>
      <c r="AS11" s="45" t="n">
        <v>2.7114</v>
      </c>
      <c r="AT11" s="11" t="n">
        <v>80.8518</v>
      </c>
      <c r="AU11" s="11" t="n">
        <v>73.2755</v>
      </c>
      <c r="AV11" s="11" t="n">
        <v>6.9389</v>
      </c>
    </row>
    <row r="12" customFormat="false" ht="12.8" hidden="false" customHeight="false" outlineLevel="0" collapsed="false">
      <c r="A12" s="43" t="n">
        <v>10027</v>
      </c>
      <c r="B12" s="44" t="n">
        <v>20151204</v>
      </c>
      <c r="C12" s="43" t="n">
        <v>31558</v>
      </c>
      <c r="D12" s="44" t="n">
        <v>1</v>
      </c>
      <c r="E12" s="9" t="n">
        <v>-80.27</v>
      </c>
      <c r="F12" s="9" t="n">
        <v>27.92</v>
      </c>
      <c r="G12" s="9" t="n">
        <v>56999.26</v>
      </c>
      <c r="H12" s="9" t="n">
        <v>11.12</v>
      </c>
      <c r="I12" s="9" t="n">
        <v>0</v>
      </c>
      <c r="J12" s="9" t="n">
        <v>4.9</v>
      </c>
      <c r="K12" s="9" t="n">
        <v>4.6</v>
      </c>
      <c r="L12" s="16" t="n">
        <v>0</v>
      </c>
      <c r="M12" s="16" t="n">
        <v>0</v>
      </c>
      <c r="N12" s="9" t="n">
        <v>2.64</v>
      </c>
      <c r="O12" s="9" t="n">
        <v>3.38</v>
      </c>
      <c r="P12" s="9" t="n">
        <v>49.17</v>
      </c>
      <c r="Q12" s="9" t="n">
        <v>0</v>
      </c>
      <c r="R12" s="17" t="n">
        <v>2087</v>
      </c>
      <c r="S12" s="17" t="n">
        <v>2087</v>
      </c>
      <c r="T12" s="17" t="n">
        <v>0</v>
      </c>
      <c r="U12" s="9" t="n">
        <v>2.6429</v>
      </c>
      <c r="V12" s="9" t="n">
        <v>2.6429</v>
      </c>
      <c r="W12" s="9" t="n">
        <v>0</v>
      </c>
      <c r="X12" s="11" t="n">
        <v>41.8449</v>
      </c>
      <c r="Y12" s="11" t="n">
        <v>41.8449</v>
      </c>
      <c r="Z12" s="11" t="n">
        <v>0</v>
      </c>
      <c r="AA12" s="45" t="n">
        <v>-80.07</v>
      </c>
      <c r="AB12" s="45" t="n">
        <v>28.05</v>
      </c>
      <c r="AC12" s="45" t="n">
        <v>99926.38</v>
      </c>
      <c r="AD12" s="45" t="n">
        <v>13.88</v>
      </c>
      <c r="AE12" s="45" t="n">
        <v>0</v>
      </c>
      <c r="AF12" s="45" t="n">
        <v>5.4</v>
      </c>
      <c r="AG12" s="45" t="n">
        <v>5.85</v>
      </c>
      <c r="AH12" s="46" t="n">
        <v>0</v>
      </c>
      <c r="AI12" s="46" t="n">
        <v>0</v>
      </c>
      <c r="AJ12" s="45" t="n">
        <v>3.27</v>
      </c>
      <c r="AK12" s="45" t="n">
        <v>8.47</v>
      </c>
      <c r="AL12" s="45" t="n">
        <v>148.44</v>
      </c>
      <c r="AM12" s="45" t="n">
        <v>0</v>
      </c>
      <c r="AN12" s="17" t="n">
        <v>3663</v>
      </c>
      <c r="AO12" s="17" t="n">
        <v>2678</v>
      </c>
      <c r="AP12" s="17" t="n">
        <v>572</v>
      </c>
      <c r="AQ12" s="45" t="n">
        <v>3.2661</v>
      </c>
      <c r="AR12" s="45" t="n">
        <v>2.3104</v>
      </c>
      <c r="AS12" s="45" t="n">
        <v>10.0904</v>
      </c>
      <c r="AT12" s="11" t="n">
        <v>90.6595</v>
      </c>
      <c r="AU12" s="11" t="n">
        <v>46.8849</v>
      </c>
      <c r="AV12" s="11" t="n">
        <v>43.7365</v>
      </c>
    </row>
    <row r="13" customFormat="false" ht="12.8" hidden="false" customHeight="false" outlineLevel="0" collapsed="false">
      <c r="A13" s="43" t="n">
        <v>10166</v>
      </c>
      <c r="B13" s="44" t="n">
        <v>20151213</v>
      </c>
      <c r="C13" s="43" t="n">
        <v>14414</v>
      </c>
      <c r="D13" s="44" t="n">
        <v>1</v>
      </c>
      <c r="E13" s="9" t="n">
        <v>-96.4</v>
      </c>
      <c r="F13" s="9" t="n">
        <v>30.17</v>
      </c>
      <c r="G13" s="9" t="n">
        <v>123028.98</v>
      </c>
      <c r="H13" s="9" t="n">
        <v>9.75</v>
      </c>
      <c r="I13" s="9" t="n">
        <v>0</v>
      </c>
      <c r="J13" s="9" t="n">
        <v>6.05</v>
      </c>
      <c r="K13" s="9" t="n">
        <v>10.8</v>
      </c>
      <c r="L13" s="16" t="n">
        <v>85</v>
      </c>
      <c r="M13" s="16" t="n">
        <v>1</v>
      </c>
      <c r="N13" s="9" t="n">
        <v>1.6</v>
      </c>
      <c r="O13" s="9" t="n">
        <v>2.23</v>
      </c>
      <c r="P13" s="9" t="n">
        <v>38.87</v>
      </c>
      <c r="Q13" s="9" t="n">
        <v>0</v>
      </c>
      <c r="R13" s="17" t="n">
        <v>4604</v>
      </c>
      <c r="S13" s="17" t="n">
        <v>4604</v>
      </c>
      <c r="T13" s="17" t="n">
        <v>0</v>
      </c>
      <c r="U13" s="9" t="n">
        <v>1.6042</v>
      </c>
      <c r="V13" s="9" t="n">
        <v>1.6042</v>
      </c>
      <c r="W13" s="9" t="n">
        <v>0</v>
      </c>
      <c r="X13" s="11" t="n">
        <v>54.8239</v>
      </c>
      <c r="Y13" s="11" t="n">
        <v>54.8239</v>
      </c>
      <c r="Z13" s="11" t="n">
        <v>0</v>
      </c>
      <c r="AA13" s="45" t="n">
        <v>-95.95</v>
      </c>
      <c r="AB13" s="45" t="n">
        <v>29.97</v>
      </c>
      <c r="AC13" s="45" t="n">
        <v>174581.23</v>
      </c>
      <c r="AD13" s="45" t="n">
        <v>9.75</v>
      </c>
      <c r="AE13" s="45" t="n">
        <v>0</v>
      </c>
      <c r="AF13" s="45" t="n">
        <v>7.45</v>
      </c>
      <c r="AG13" s="45" t="n">
        <v>11.8</v>
      </c>
      <c r="AH13" s="46" t="n">
        <v>64</v>
      </c>
      <c r="AI13" s="46" t="n">
        <v>1</v>
      </c>
      <c r="AJ13" s="45" t="n">
        <v>1.62</v>
      </c>
      <c r="AK13" s="45" t="n">
        <v>4.12</v>
      </c>
      <c r="AL13" s="45" t="n">
        <v>139.55</v>
      </c>
      <c r="AM13" s="45" t="n">
        <v>0</v>
      </c>
      <c r="AN13" s="17" t="n">
        <v>6520</v>
      </c>
      <c r="AO13" s="17" t="n">
        <v>4796</v>
      </c>
      <c r="AP13" s="17" t="n">
        <v>412</v>
      </c>
      <c r="AQ13" s="45" t="n">
        <v>1.6217</v>
      </c>
      <c r="AR13" s="45" t="n">
        <v>1.5552</v>
      </c>
      <c r="AS13" s="45" t="n">
        <v>7.3956</v>
      </c>
      <c r="AT13" s="11" t="n">
        <v>78.6462</v>
      </c>
      <c r="AU13" s="11" t="n">
        <v>55.4785</v>
      </c>
      <c r="AV13" s="11" t="n">
        <v>22.6629</v>
      </c>
    </row>
    <row r="14" customFormat="false" ht="12.8" hidden="false" customHeight="false" outlineLevel="0" collapsed="false">
      <c r="A14" s="43" t="n">
        <v>10596</v>
      </c>
      <c r="B14" s="44" t="n">
        <v>20160109</v>
      </c>
      <c r="C14" s="43" t="n">
        <v>170120</v>
      </c>
      <c r="D14" s="44" t="n">
        <v>1</v>
      </c>
      <c r="E14" s="9" t="n">
        <v>-86.53</v>
      </c>
      <c r="F14" s="9" t="n">
        <v>29.33</v>
      </c>
      <c r="G14" s="9" t="n">
        <v>54869.67</v>
      </c>
      <c r="H14" s="9" t="n">
        <v>11</v>
      </c>
      <c r="I14" s="9" t="n">
        <v>0</v>
      </c>
      <c r="J14" s="9" t="n">
        <v>3.3</v>
      </c>
      <c r="K14" s="9" t="n">
        <v>4</v>
      </c>
      <c r="L14" s="16" t="n">
        <v>0</v>
      </c>
      <c r="M14" s="16" t="n">
        <v>0</v>
      </c>
      <c r="N14" s="9" t="n">
        <v>2.99</v>
      </c>
      <c r="O14" s="9" t="n">
        <v>4.17</v>
      </c>
      <c r="P14" s="9" t="n">
        <v>82.28</v>
      </c>
      <c r="Q14" s="9" t="n">
        <v>0</v>
      </c>
      <c r="R14" s="17" t="n">
        <v>2036</v>
      </c>
      <c r="S14" s="17" t="n">
        <v>2036</v>
      </c>
      <c r="T14" s="17" t="n">
        <v>0</v>
      </c>
      <c r="U14" s="9" t="n">
        <v>2.9939</v>
      </c>
      <c r="V14" s="9" t="n">
        <v>2.9939</v>
      </c>
      <c r="W14" s="9" t="n">
        <v>0</v>
      </c>
      <c r="X14" s="11" t="n">
        <v>45.6313</v>
      </c>
      <c r="Y14" s="11" t="n">
        <v>45.6313</v>
      </c>
      <c r="Z14" s="11" t="n">
        <v>0</v>
      </c>
      <c r="AA14" s="45" t="n">
        <v>-86.65</v>
      </c>
      <c r="AB14" s="45" t="n">
        <v>29.17</v>
      </c>
      <c r="AC14" s="45" t="n">
        <v>95650.02</v>
      </c>
      <c r="AD14" s="45" t="n">
        <v>12.12</v>
      </c>
      <c r="AE14" s="45" t="n">
        <v>0</v>
      </c>
      <c r="AF14" s="45" t="n">
        <v>4.05</v>
      </c>
      <c r="AG14" s="45" t="n">
        <v>4.5</v>
      </c>
      <c r="AH14" s="46" t="n">
        <v>0</v>
      </c>
      <c r="AI14" s="46" t="n">
        <v>0</v>
      </c>
      <c r="AJ14" s="45" t="n">
        <v>4.09</v>
      </c>
      <c r="AK14" s="45" t="n">
        <v>10.53</v>
      </c>
      <c r="AL14" s="45" t="n">
        <v>281.55</v>
      </c>
      <c r="AM14" s="45" t="n">
        <v>0</v>
      </c>
      <c r="AN14" s="17" t="n">
        <v>3544</v>
      </c>
      <c r="AO14" s="17" t="n">
        <v>2155</v>
      </c>
      <c r="AP14" s="17" t="n">
        <v>630</v>
      </c>
      <c r="AQ14" s="45" t="n">
        <v>4.0946</v>
      </c>
      <c r="AR14" s="45" t="n">
        <v>2.9324</v>
      </c>
      <c r="AS14" s="45" t="n">
        <v>12.973</v>
      </c>
      <c r="AT14" s="11" t="n">
        <v>108.7909</v>
      </c>
      <c r="AU14" s="11" t="n">
        <v>47.3769</v>
      </c>
      <c r="AV14" s="11" t="n">
        <v>61.2731</v>
      </c>
    </row>
    <row r="15" customFormat="false" ht="12.8" hidden="false" customHeight="false" outlineLevel="0" collapsed="false">
      <c r="A15" s="43" t="n">
        <v>10688</v>
      </c>
      <c r="B15" s="44" t="n">
        <v>20160115</v>
      </c>
      <c r="C15" s="43" t="n">
        <v>145156</v>
      </c>
      <c r="D15" s="44" t="n">
        <v>1</v>
      </c>
      <c r="E15" s="9" t="n">
        <v>-80.1</v>
      </c>
      <c r="F15" s="9" t="n">
        <v>29.67</v>
      </c>
      <c r="G15" s="9" t="n">
        <v>122305.69</v>
      </c>
      <c r="H15" s="9" t="n">
        <v>12.75</v>
      </c>
      <c r="I15" s="9" t="n">
        <v>0</v>
      </c>
      <c r="J15" s="9" t="n">
        <v>5.25</v>
      </c>
      <c r="K15" s="9" t="n">
        <v>7.3</v>
      </c>
      <c r="L15" s="16" t="n">
        <v>0</v>
      </c>
      <c r="M15" s="16" t="n">
        <v>0</v>
      </c>
      <c r="N15" s="9" t="n">
        <v>2.54</v>
      </c>
      <c r="O15" s="9" t="n">
        <v>3.08</v>
      </c>
      <c r="P15" s="9" t="n">
        <v>42.69</v>
      </c>
      <c r="Q15" s="9" t="n">
        <v>0</v>
      </c>
      <c r="R15" s="17" t="n">
        <v>4554</v>
      </c>
      <c r="S15" s="17" t="n">
        <v>4554</v>
      </c>
      <c r="T15" s="17" t="n">
        <v>0</v>
      </c>
      <c r="U15" s="9" t="n">
        <v>2.5407</v>
      </c>
      <c r="V15" s="9" t="n">
        <v>2.5407</v>
      </c>
      <c r="W15" s="9" t="n">
        <v>0</v>
      </c>
      <c r="X15" s="11" t="n">
        <v>86.3157</v>
      </c>
      <c r="Y15" s="11" t="n">
        <v>86.3157</v>
      </c>
      <c r="Z15" s="11" t="n">
        <v>0</v>
      </c>
      <c r="AA15" s="45" t="n">
        <v>-80.35</v>
      </c>
      <c r="AB15" s="45" t="n">
        <v>29.52</v>
      </c>
      <c r="AC15" s="45" t="n">
        <v>165038.36</v>
      </c>
      <c r="AD15" s="45" t="n">
        <v>12.75</v>
      </c>
      <c r="AE15" s="45" t="n">
        <v>0</v>
      </c>
      <c r="AF15" s="45" t="n">
        <v>5.85</v>
      </c>
      <c r="AG15" s="45" t="n">
        <v>7.6</v>
      </c>
      <c r="AH15" s="46" t="n">
        <v>0</v>
      </c>
      <c r="AI15" s="46" t="n">
        <v>0</v>
      </c>
      <c r="AJ15" s="45" t="n">
        <v>3.72</v>
      </c>
      <c r="AK15" s="45" t="n">
        <v>8.86</v>
      </c>
      <c r="AL15" s="45" t="n">
        <v>196.2</v>
      </c>
      <c r="AM15" s="45" t="n">
        <v>0</v>
      </c>
      <c r="AN15" s="17" t="n">
        <v>6136</v>
      </c>
      <c r="AO15" s="17" t="n">
        <v>4796</v>
      </c>
      <c r="AP15" s="17" t="n">
        <v>742</v>
      </c>
      <c r="AQ15" s="45" t="n">
        <v>3.7247</v>
      </c>
      <c r="AR15" s="45" t="n">
        <v>2.6371</v>
      </c>
      <c r="AS15" s="45" t="n">
        <v>13.7138</v>
      </c>
      <c r="AT15" s="11" t="n">
        <v>170.7549</v>
      </c>
      <c r="AU15" s="11" t="n">
        <v>94.4926</v>
      </c>
      <c r="AV15" s="11" t="n">
        <v>76.0255</v>
      </c>
    </row>
    <row r="16" customFormat="false" ht="12.8" hidden="false" customHeight="false" outlineLevel="0" collapsed="false">
      <c r="A16" s="43" t="n">
        <v>10894</v>
      </c>
      <c r="B16" s="44" t="n">
        <v>20160128</v>
      </c>
      <c r="C16" s="43" t="n">
        <v>210046</v>
      </c>
      <c r="D16" s="44" t="n">
        <v>1</v>
      </c>
      <c r="E16" s="9" t="n">
        <v>-80.85</v>
      </c>
      <c r="F16" s="9" t="n">
        <v>30.08</v>
      </c>
      <c r="G16" s="9" t="n">
        <v>65642.71</v>
      </c>
      <c r="H16" s="9" t="n">
        <v>7.88</v>
      </c>
      <c r="I16" s="9" t="n">
        <v>0</v>
      </c>
      <c r="J16" s="9" t="n">
        <v>4.25</v>
      </c>
      <c r="K16" s="9" t="n">
        <v>5.2</v>
      </c>
      <c r="L16" s="16" t="n">
        <v>0</v>
      </c>
      <c r="M16" s="16" t="n">
        <v>0</v>
      </c>
      <c r="N16" s="9" t="n">
        <v>1.24</v>
      </c>
      <c r="O16" s="9" t="n">
        <v>2.59</v>
      </c>
      <c r="P16" s="9" t="n">
        <v>95.73</v>
      </c>
      <c r="Q16" s="9" t="n">
        <v>0</v>
      </c>
      <c r="R16" s="17" t="n">
        <v>2454</v>
      </c>
      <c r="S16" s="17" t="n">
        <v>2454</v>
      </c>
      <c r="T16" s="17" t="n">
        <v>0</v>
      </c>
      <c r="U16" s="9" t="n">
        <v>1.2441</v>
      </c>
      <c r="V16" s="9" t="n">
        <v>1.2441</v>
      </c>
      <c r="W16" s="9" t="n">
        <v>0</v>
      </c>
      <c r="X16" s="11" t="n">
        <v>22.6843</v>
      </c>
      <c r="Y16" s="11" t="n">
        <v>22.6843</v>
      </c>
      <c r="Z16" s="11" t="n">
        <v>0</v>
      </c>
      <c r="AA16" s="45" t="n">
        <v>-80.82</v>
      </c>
      <c r="AB16" s="45" t="n">
        <v>30.15</v>
      </c>
      <c r="AC16" s="45" t="n">
        <v>94192.88</v>
      </c>
      <c r="AD16" s="45" t="n">
        <v>7.88</v>
      </c>
      <c r="AE16" s="45" t="n">
        <v>0</v>
      </c>
      <c r="AF16" s="45" t="n">
        <v>4.3</v>
      </c>
      <c r="AG16" s="45" t="n">
        <v>5.65</v>
      </c>
      <c r="AH16" s="46" t="n">
        <v>0</v>
      </c>
      <c r="AI16" s="46" t="n">
        <v>0</v>
      </c>
      <c r="AJ16" s="45" t="n">
        <v>1.02</v>
      </c>
      <c r="AK16" s="45" t="n">
        <v>2.86</v>
      </c>
      <c r="AL16" s="45" t="n">
        <v>95.73</v>
      </c>
      <c r="AM16" s="45" t="n">
        <v>0</v>
      </c>
      <c r="AN16" s="17" t="n">
        <v>3524</v>
      </c>
      <c r="AO16" s="17" t="n">
        <v>2544</v>
      </c>
      <c r="AP16" s="17" t="n">
        <v>156</v>
      </c>
      <c r="AQ16" s="45" t="n">
        <v>1.0234</v>
      </c>
      <c r="AR16" s="45" t="n">
        <v>1.2077</v>
      </c>
      <c r="AS16" s="45" t="n">
        <v>3.2477</v>
      </c>
      <c r="AT16" s="11" t="n">
        <v>26.7763</v>
      </c>
      <c r="AU16" s="11" t="n">
        <v>22.8115</v>
      </c>
      <c r="AV16" s="11" t="n">
        <v>3.7616</v>
      </c>
    </row>
    <row r="17" customFormat="false" ht="12.8" hidden="false" customHeight="false" outlineLevel="0" collapsed="false">
      <c r="A17" s="43" t="n">
        <v>11273</v>
      </c>
      <c r="B17" s="44" t="n">
        <v>20160222</v>
      </c>
      <c r="C17" s="43" t="n">
        <v>50548</v>
      </c>
      <c r="D17" s="44" t="n">
        <v>1</v>
      </c>
      <c r="E17" s="9" t="n">
        <v>-96.62</v>
      </c>
      <c r="F17" s="9" t="n">
        <v>32.2</v>
      </c>
      <c r="G17" s="9" t="n">
        <v>58799.79</v>
      </c>
      <c r="H17" s="9" t="n">
        <v>8.5</v>
      </c>
      <c r="I17" s="9" t="n">
        <v>0</v>
      </c>
      <c r="J17" s="9" t="n">
        <v>3.9</v>
      </c>
      <c r="K17" s="9" t="n">
        <v>2.75</v>
      </c>
      <c r="L17" s="16" t="n">
        <v>118</v>
      </c>
      <c r="M17" s="16" t="n">
        <v>1</v>
      </c>
      <c r="N17" s="9" t="n">
        <v>1.9</v>
      </c>
      <c r="O17" s="9" t="n">
        <v>2.07</v>
      </c>
      <c r="P17" s="9" t="n">
        <v>22.71</v>
      </c>
      <c r="Q17" s="9" t="n">
        <v>0</v>
      </c>
      <c r="R17" s="17" t="n">
        <v>2248</v>
      </c>
      <c r="S17" s="17" t="n">
        <v>2248</v>
      </c>
      <c r="T17" s="17" t="n">
        <v>0</v>
      </c>
      <c r="U17" s="9" t="n">
        <v>1.904</v>
      </c>
      <c r="V17" s="9" t="n">
        <v>1.904</v>
      </c>
      <c r="W17" s="9" t="n">
        <v>0</v>
      </c>
      <c r="X17" s="11" t="n">
        <v>31.0989</v>
      </c>
      <c r="Y17" s="11" t="n">
        <v>31.0989</v>
      </c>
      <c r="Z17" s="11" t="n">
        <v>0</v>
      </c>
      <c r="AA17" s="45" t="n">
        <v>-96.35</v>
      </c>
      <c r="AB17" s="45" t="n">
        <v>32.28</v>
      </c>
      <c r="AC17" s="45" t="n">
        <v>83710.12</v>
      </c>
      <c r="AD17" s="45" t="n">
        <v>9.88</v>
      </c>
      <c r="AE17" s="45" t="n">
        <v>0</v>
      </c>
      <c r="AF17" s="45" t="n">
        <v>4.45</v>
      </c>
      <c r="AG17" s="45" t="n">
        <v>4</v>
      </c>
      <c r="AH17" s="46" t="n">
        <v>101</v>
      </c>
      <c r="AI17" s="46" t="n">
        <v>1</v>
      </c>
      <c r="AJ17" s="45" t="n">
        <v>1.95</v>
      </c>
      <c r="AK17" s="45" t="n">
        <v>2.57</v>
      </c>
      <c r="AL17" s="45" t="n">
        <v>31.11</v>
      </c>
      <c r="AM17" s="45" t="n">
        <v>0</v>
      </c>
      <c r="AN17" s="17" t="n">
        <v>3203</v>
      </c>
      <c r="AO17" s="17" t="n">
        <v>2440</v>
      </c>
      <c r="AP17" s="17" t="n">
        <v>336</v>
      </c>
      <c r="AQ17" s="45" t="n">
        <v>1.9469</v>
      </c>
      <c r="AR17" s="45" t="n">
        <v>1.8895</v>
      </c>
      <c r="AS17" s="45" t="n">
        <v>4.7969</v>
      </c>
      <c r="AT17" s="11" t="n">
        <v>45.2699</v>
      </c>
      <c r="AU17" s="11" t="n">
        <v>33.4705</v>
      </c>
      <c r="AV17" s="11" t="n">
        <v>11.7008</v>
      </c>
    </row>
    <row r="18" customFormat="false" ht="12.8" hidden="false" customHeight="false" outlineLevel="0" collapsed="false">
      <c r="A18" s="43" t="n">
        <v>16596</v>
      </c>
      <c r="B18" s="44" t="n">
        <v>20170129</v>
      </c>
      <c r="C18" s="43" t="n">
        <v>95537</v>
      </c>
      <c r="D18" s="44" t="n">
        <v>1</v>
      </c>
      <c r="E18" s="9" t="n">
        <v>-81.18</v>
      </c>
      <c r="F18" s="9" t="n">
        <v>28.42</v>
      </c>
      <c r="G18" s="9" t="n">
        <v>70515.84</v>
      </c>
      <c r="H18" s="9" t="n">
        <v>7.62</v>
      </c>
      <c r="I18" s="9" t="n">
        <v>0</v>
      </c>
      <c r="J18" s="9" t="n">
        <v>3.6</v>
      </c>
      <c r="K18" s="9" t="n">
        <v>4.3</v>
      </c>
      <c r="L18" s="16" t="n">
        <v>21</v>
      </c>
      <c r="M18" s="16" t="n">
        <v>1</v>
      </c>
      <c r="N18" s="9" t="n">
        <v>1.33</v>
      </c>
      <c r="O18" s="9" t="n">
        <v>2.32</v>
      </c>
      <c r="P18" s="9" t="n">
        <v>92.57</v>
      </c>
      <c r="Q18" s="9" t="n">
        <v>0</v>
      </c>
      <c r="R18" s="17" t="n">
        <v>2594</v>
      </c>
      <c r="S18" s="17" t="n">
        <v>2594</v>
      </c>
      <c r="T18" s="17" t="n">
        <v>0</v>
      </c>
      <c r="U18" s="9" t="n">
        <v>1.3308</v>
      </c>
      <c r="V18" s="9" t="n">
        <v>1.3308</v>
      </c>
      <c r="W18" s="9" t="n">
        <v>0</v>
      </c>
      <c r="X18" s="11" t="n">
        <v>26.0666</v>
      </c>
      <c r="Y18" s="11" t="n">
        <v>26.0666</v>
      </c>
      <c r="Z18" s="11" t="n">
        <v>0</v>
      </c>
      <c r="AA18" s="45" t="n">
        <v>-81.48</v>
      </c>
      <c r="AB18" s="45" t="n">
        <v>28.88</v>
      </c>
      <c r="AC18" s="45" t="n">
        <v>111221.64</v>
      </c>
      <c r="AD18" s="45" t="n">
        <v>7.88</v>
      </c>
      <c r="AE18" s="45" t="n">
        <v>0</v>
      </c>
      <c r="AF18" s="45" t="n">
        <v>4.2</v>
      </c>
      <c r="AG18" s="45" t="n">
        <v>5.2</v>
      </c>
      <c r="AH18" s="46" t="n">
        <v>15</v>
      </c>
      <c r="AI18" s="46" t="n">
        <v>1</v>
      </c>
      <c r="AJ18" s="45" t="n">
        <v>0.96</v>
      </c>
      <c r="AK18" s="45" t="n">
        <v>2.09</v>
      </c>
      <c r="AL18" s="45" t="n">
        <v>92.57</v>
      </c>
      <c r="AM18" s="45" t="n">
        <v>0</v>
      </c>
      <c r="AN18" s="17" t="n">
        <v>4109</v>
      </c>
      <c r="AO18" s="17" t="n">
        <v>2652</v>
      </c>
      <c r="AP18" s="17" t="n">
        <v>176</v>
      </c>
      <c r="AQ18" s="45" t="n">
        <v>0.9564</v>
      </c>
      <c r="AR18" s="45" t="n">
        <v>1.315</v>
      </c>
      <c r="AS18" s="45" t="n">
        <v>1.6505</v>
      </c>
      <c r="AT18" s="11" t="n">
        <v>29.5491</v>
      </c>
      <c r="AU18" s="11" t="n">
        <v>26.2205</v>
      </c>
      <c r="AV18" s="11" t="n">
        <v>2.1841</v>
      </c>
    </row>
    <row r="19" customFormat="false" ht="12.8" hidden="false" customHeight="false" outlineLevel="0" collapsed="false">
      <c r="A19" s="43" t="n">
        <v>16944</v>
      </c>
      <c r="B19" s="44" t="n">
        <v>20170220</v>
      </c>
      <c r="C19" s="43" t="n">
        <v>182406</v>
      </c>
      <c r="D19" s="44" t="n">
        <v>1</v>
      </c>
      <c r="E19" s="9" t="n">
        <v>-95.28</v>
      </c>
      <c r="F19" s="9" t="n">
        <v>31.05</v>
      </c>
      <c r="G19" s="9" t="n">
        <v>107992.83</v>
      </c>
      <c r="H19" s="9" t="n">
        <v>11.5</v>
      </c>
      <c r="I19" s="9" t="n">
        <v>0</v>
      </c>
      <c r="J19" s="9" t="n">
        <v>3.1</v>
      </c>
      <c r="K19" s="9" t="n">
        <v>8.55</v>
      </c>
      <c r="L19" s="16" t="n">
        <v>83</v>
      </c>
      <c r="M19" s="16" t="n">
        <v>1</v>
      </c>
      <c r="N19" s="9" t="n">
        <v>1.26</v>
      </c>
      <c r="O19" s="9" t="n">
        <v>1.4</v>
      </c>
      <c r="P19" s="9" t="n">
        <v>23.37</v>
      </c>
      <c r="Q19" s="9" t="n">
        <v>0</v>
      </c>
      <c r="R19" s="17" t="n">
        <v>4078</v>
      </c>
      <c r="S19" s="17" t="n">
        <v>4078</v>
      </c>
      <c r="T19" s="17" t="n">
        <v>0</v>
      </c>
      <c r="U19" s="9" t="n">
        <v>1.2602</v>
      </c>
      <c r="V19" s="9" t="n">
        <v>1.2602</v>
      </c>
      <c r="W19" s="9" t="n">
        <v>0</v>
      </c>
      <c r="X19" s="11" t="n">
        <v>37.8026</v>
      </c>
      <c r="Y19" s="11" t="n">
        <v>37.8026</v>
      </c>
      <c r="Z19" s="11" t="n">
        <v>0</v>
      </c>
      <c r="AA19" s="45" t="n">
        <v>-96.1</v>
      </c>
      <c r="AB19" s="45" t="n">
        <v>30.02</v>
      </c>
      <c r="AC19" s="45" t="n">
        <v>174520.09</v>
      </c>
      <c r="AD19" s="45" t="n">
        <v>11.5</v>
      </c>
      <c r="AE19" s="45" t="n">
        <v>0</v>
      </c>
      <c r="AF19" s="45" t="n">
        <v>4.75</v>
      </c>
      <c r="AG19" s="45" t="n">
        <v>10.6</v>
      </c>
      <c r="AH19" s="46" t="n">
        <v>50</v>
      </c>
      <c r="AI19" s="46" t="n">
        <v>1</v>
      </c>
      <c r="AJ19" s="45" t="n">
        <v>0.89</v>
      </c>
      <c r="AK19" s="45" t="n">
        <v>1.3</v>
      </c>
      <c r="AL19" s="45" t="n">
        <v>23.37</v>
      </c>
      <c r="AM19" s="45" t="n">
        <v>0</v>
      </c>
      <c r="AN19" s="17" t="n">
        <v>6521</v>
      </c>
      <c r="AO19" s="17" t="n">
        <v>4619</v>
      </c>
      <c r="AP19" s="17" t="n">
        <v>89</v>
      </c>
      <c r="AQ19" s="45" t="n">
        <v>0.8904</v>
      </c>
      <c r="AR19" s="45" t="n">
        <v>1.1911</v>
      </c>
      <c r="AS19" s="45" t="n">
        <v>2.0718</v>
      </c>
      <c r="AT19" s="11" t="n">
        <v>43.1663</v>
      </c>
      <c r="AU19" s="11" t="n">
        <v>40.9006</v>
      </c>
      <c r="AV19" s="11" t="n">
        <v>1.3708</v>
      </c>
    </row>
    <row r="20" customFormat="false" ht="12.8" hidden="false" customHeight="false" outlineLevel="0" collapsed="false">
      <c r="A20" s="43" t="n">
        <v>16959</v>
      </c>
      <c r="B20" s="44" t="n">
        <v>20170221</v>
      </c>
      <c r="C20" s="43" t="n">
        <v>173115</v>
      </c>
      <c r="D20" s="44" t="n">
        <v>1</v>
      </c>
      <c r="E20" s="9" t="n">
        <v>-89.12</v>
      </c>
      <c r="F20" s="9" t="n">
        <v>28.28</v>
      </c>
      <c r="G20" s="9" t="n">
        <v>186447.84</v>
      </c>
      <c r="H20" s="9" t="n">
        <v>10.25</v>
      </c>
      <c r="I20" s="9" t="n">
        <v>0</v>
      </c>
      <c r="J20" s="9" t="n">
        <v>7.4</v>
      </c>
      <c r="K20" s="9" t="n">
        <v>10.8</v>
      </c>
      <c r="L20" s="16" t="n">
        <v>0</v>
      </c>
      <c r="M20" s="16" t="n">
        <v>0</v>
      </c>
      <c r="N20" s="9" t="n">
        <v>2.74</v>
      </c>
      <c r="O20" s="9" t="n">
        <v>2.86</v>
      </c>
      <c r="P20" s="9" t="n">
        <v>33.48</v>
      </c>
      <c r="Q20" s="9" t="n">
        <v>0</v>
      </c>
      <c r="R20" s="17" t="n">
        <v>6849</v>
      </c>
      <c r="S20" s="17" t="n">
        <v>6849</v>
      </c>
      <c r="T20" s="17" t="n">
        <v>0</v>
      </c>
      <c r="U20" s="9" t="n">
        <v>2.7351</v>
      </c>
      <c r="V20" s="9" t="n">
        <v>2.7351</v>
      </c>
      <c r="W20" s="9" t="n">
        <v>0</v>
      </c>
      <c r="X20" s="11" t="n">
        <v>141.6555</v>
      </c>
      <c r="Y20" s="11" t="n">
        <v>141.6555</v>
      </c>
      <c r="Z20" s="11" t="n">
        <v>0</v>
      </c>
      <c r="AA20" s="45" t="n">
        <v>-88.68</v>
      </c>
      <c r="AB20" s="45" t="n">
        <v>28.88</v>
      </c>
      <c r="AC20" s="45" t="n">
        <v>246641.91</v>
      </c>
      <c r="AD20" s="45" t="n">
        <v>10.25</v>
      </c>
      <c r="AE20" s="45" t="n">
        <v>0</v>
      </c>
      <c r="AF20" s="45" t="n">
        <v>8.3</v>
      </c>
      <c r="AG20" s="45" t="n">
        <v>12.2</v>
      </c>
      <c r="AH20" s="46" t="n">
        <v>0</v>
      </c>
      <c r="AI20" s="46" t="n">
        <v>0</v>
      </c>
      <c r="AJ20" s="45" t="n">
        <v>2.5</v>
      </c>
      <c r="AK20" s="45" t="n">
        <v>3.42</v>
      </c>
      <c r="AL20" s="45" t="n">
        <v>46.61</v>
      </c>
      <c r="AM20" s="45" t="n">
        <v>0</v>
      </c>
      <c r="AN20" s="17" t="n">
        <v>9112</v>
      </c>
      <c r="AO20" s="17" t="n">
        <v>7275</v>
      </c>
      <c r="AP20" s="17" t="n">
        <v>624</v>
      </c>
      <c r="AQ20" s="45" t="n">
        <v>2.4969</v>
      </c>
      <c r="AR20" s="45" t="n">
        <v>2.621</v>
      </c>
      <c r="AS20" s="45" t="n">
        <v>5.8462</v>
      </c>
      <c r="AT20" s="11" t="n">
        <v>171.0635</v>
      </c>
      <c r="AU20" s="11" t="n">
        <v>143.3676</v>
      </c>
      <c r="AV20" s="11" t="n">
        <v>27.429</v>
      </c>
    </row>
    <row r="21" customFormat="false" ht="12.8" hidden="false" customHeight="false" outlineLevel="0" collapsed="false">
      <c r="A21" s="43" t="n">
        <v>16965</v>
      </c>
      <c r="B21" s="44" t="n">
        <v>20170222</v>
      </c>
      <c r="C21" s="43" t="n">
        <v>31718</v>
      </c>
      <c r="D21" s="44" t="n">
        <v>1</v>
      </c>
      <c r="E21" s="9" t="n">
        <v>-85.6</v>
      </c>
      <c r="F21" s="9" t="n">
        <v>28.77</v>
      </c>
      <c r="G21" s="9" t="n">
        <v>109079.72</v>
      </c>
      <c r="H21" s="9" t="n">
        <v>10</v>
      </c>
      <c r="I21" s="9" t="n">
        <v>0</v>
      </c>
      <c r="J21" s="9" t="n">
        <v>3.65</v>
      </c>
      <c r="K21" s="9" t="n">
        <v>8.7</v>
      </c>
      <c r="L21" s="16" t="n">
        <v>0</v>
      </c>
      <c r="M21" s="16" t="n">
        <v>0</v>
      </c>
      <c r="N21" s="9" t="n">
        <v>4.12</v>
      </c>
      <c r="O21" s="9" t="n">
        <v>4.24</v>
      </c>
      <c r="P21" s="9" t="n">
        <v>66.89</v>
      </c>
      <c r="Q21" s="9" t="n">
        <v>0</v>
      </c>
      <c r="R21" s="17" t="n">
        <v>4026</v>
      </c>
      <c r="S21" s="17" t="n">
        <v>4026</v>
      </c>
      <c r="T21" s="17" t="n">
        <v>0</v>
      </c>
      <c r="U21" s="9" t="n">
        <v>4.1216</v>
      </c>
      <c r="V21" s="9" t="n">
        <v>4.1216</v>
      </c>
      <c r="W21" s="9" t="n">
        <v>0</v>
      </c>
      <c r="X21" s="11" t="n">
        <v>124.8831</v>
      </c>
      <c r="Y21" s="11" t="n">
        <v>124.8831</v>
      </c>
      <c r="Z21" s="11" t="n">
        <v>0</v>
      </c>
      <c r="AA21" s="45" t="n">
        <v>-85.68</v>
      </c>
      <c r="AB21" s="45" t="n">
        <v>28.85</v>
      </c>
      <c r="AC21" s="45" t="n">
        <v>156191.77</v>
      </c>
      <c r="AD21" s="45" t="n">
        <v>10.5</v>
      </c>
      <c r="AE21" s="45" t="n">
        <v>0</v>
      </c>
      <c r="AF21" s="45" t="n">
        <v>4</v>
      </c>
      <c r="AG21" s="45" t="n">
        <v>9.05</v>
      </c>
      <c r="AH21" s="46" t="n">
        <v>0</v>
      </c>
      <c r="AI21" s="46" t="n">
        <v>0</v>
      </c>
      <c r="AJ21" s="45" t="n">
        <v>4.17</v>
      </c>
      <c r="AK21" s="45" t="n">
        <v>7.42</v>
      </c>
      <c r="AL21" s="45" t="n">
        <v>143.07</v>
      </c>
      <c r="AM21" s="45" t="n">
        <v>0</v>
      </c>
      <c r="AN21" s="17" t="n">
        <v>5769</v>
      </c>
      <c r="AO21" s="17" t="n">
        <v>4173</v>
      </c>
      <c r="AP21" s="17" t="n">
        <v>449</v>
      </c>
      <c r="AQ21" s="45" t="n">
        <v>4.1679</v>
      </c>
      <c r="AR21" s="45" t="n">
        <v>4.0356</v>
      </c>
      <c r="AS21" s="45" t="n">
        <v>15.987</v>
      </c>
      <c r="AT21" s="11" t="n">
        <v>180.831</v>
      </c>
      <c r="AU21" s="11" t="n">
        <v>126.6503</v>
      </c>
      <c r="AV21" s="11" t="n">
        <v>53.9844</v>
      </c>
    </row>
    <row r="22" customFormat="false" ht="12.8" hidden="false" customHeight="false" outlineLevel="0" collapsed="false">
      <c r="A22" s="43" t="n">
        <v>16974</v>
      </c>
      <c r="B22" s="44" t="n">
        <v>20170222</v>
      </c>
      <c r="C22" s="43" t="n">
        <v>163951</v>
      </c>
      <c r="D22" s="44" t="n">
        <v>1</v>
      </c>
      <c r="E22" s="9" t="n">
        <v>-81</v>
      </c>
      <c r="F22" s="9" t="n">
        <v>26</v>
      </c>
      <c r="G22" s="9" t="n">
        <v>70206.2</v>
      </c>
      <c r="H22" s="9" t="n">
        <v>8</v>
      </c>
      <c r="I22" s="9" t="n">
        <v>0</v>
      </c>
      <c r="J22" s="9" t="n">
        <v>2.35</v>
      </c>
      <c r="K22" s="9" t="n">
        <v>6.05</v>
      </c>
      <c r="L22" s="16" t="n">
        <v>3</v>
      </c>
      <c r="M22" s="16" t="n">
        <v>1</v>
      </c>
      <c r="N22" s="9" t="n">
        <v>3.5</v>
      </c>
      <c r="O22" s="9" t="n">
        <v>5.14</v>
      </c>
      <c r="P22" s="9" t="n">
        <v>73.4</v>
      </c>
      <c r="Q22" s="9" t="n">
        <v>0</v>
      </c>
      <c r="R22" s="17" t="n">
        <v>2527</v>
      </c>
      <c r="S22" s="17" t="n">
        <v>2527</v>
      </c>
      <c r="T22" s="17" t="n">
        <v>0</v>
      </c>
      <c r="U22" s="9" t="n">
        <v>3.4956</v>
      </c>
      <c r="V22" s="9" t="n">
        <v>3.4956</v>
      </c>
      <c r="W22" s="9" t="n">
        <v>0</v>
      </c>
      <c r="X22" s="11" t="n">
        <v>68.1705</v>
      </c>
      <c r="Y22" s="11" t="n">
        <v>68.1705</v>
      </c>
      <c r="Z22" s="11" t="n">
        <v>0</v>
      </c>
      <c r="AA22" s="45" t="n">
        <v>-80.65</v>
      </c>
      <c r="AB22" s="45" t="n">
        <v>26.05</v>
      </c>
      <c r="AC22" s="45" t="n">
        <v>98057.96</v>
      </c>
      <c r="AD22" s="45" t="n">
        <v>8</v>
      </c>
      <c r="AE22" s="45" t="n">
        <v>0</v>
      </c>
      <c r="AF22" s="45" t="n">
        <v>3.15</v>
      </c>
      <c r="AG22" s="45" t="n">
        <v>6.75</v>
      </c>
      <c r="AH22" s="46" t="n">
        <v>3</v>
      </c>
      <c r="AI22" s="46" t="n">
        <v>1</v>
      </c>
      <c r="AJ22" s="45" t="n">
        <v>4.39</v>
      </c>
      <c r="AK22" s="45" t="n">
        <v>9.18</v>
      </c>
      <c r="AL22" s="45" t="n">
        <v>144.66</v>
      </c>
      <c r="AM22" s="45" t="n">
        <v>0</v>
      </c>
      <c r="AN22" s="17" t="n">
        <v>3531</v>
      </c>
      <c r="AO22" s="17" t="n">
        <v>2617</v>
      </c>
      <c r="AP22" s="17" t="n">
        <v>416</v>
      </c>
      <c r="AQ22" s="45" t="n">
        <v>4.3943</v>
      </c>
      <c r="AR22" s="45" t="n">
        <v>3.4537</v>
      </c>
      <c r="AS22" s="45" t="n">
        <v>15.5526</v>
      </c>
      <c r="AT22" s="11" t="n">
        <v>119.6942</v>
      </c>
      <c r="AU22" s="11" t="n">
        <v>69.7228</v>
      </c>
      <c r="AV22" s="11" t="n">
        <v>49.909</v>
      </c>
    </row>
    <row r="23" customFormat="false" ht="12.8" hidden="false" customHeight="false" outlineLevel="0" collapsed="false">
      <c r="A23" s="43" t="n">
        <v>21437</v>
      </c>
      <c r="B23" s="44" t="n">
        <v>20171206</v>
      </c>
      <c r="C23" s="43" t="n">
        <v>151500</v>
      </c>
      <c r="D23" s="44" t="n">
        <v>1</v>
      </c>
      <c r="E23" s="9" t="n">
        <v>-88.05</v>
      </c>
      <c r="F23" s="9" t="n">
        <v>31.85</v>
      </c>
      <c r="G23" s="9" t="n">
        <v>56556.77</v>
      </c>
      <c r="H23" s="9" t="n">
        <v>7.88</v>
      </c>
      <c r="I23" s="9" t="n">
        <v>0</v>
      </c>
      <c r="J23" s="9" t="n">
        <v>3.75</v>
      </c>
      <c r="K23" s="9" t="n">
        <v>3.25</v>
      </c>
      <c r="L23" s="16" t="n">
        <v>77</v>
      </c>
      <c r="M23" s="16" t="n">
        <v>1</v>
      </c>
      <c r="N23" s="9" t="n">
        <v>1.95</v>
      </c>
      <c r="O23" s="9" t="n">
        <v>1.82</v>
      </c>
      <c r="P23" s="9" t="n">
        <v>12.07</v>
      </c>
      <c r="Q23" s="9" t="n">
        <v>0</v>
      </c>
      <c r="R23" s="17" t="n">
        <v>2154</v>
      </c>
      <c r="S23" s="17" t="n">
        <v>2154</v>
      </c>
      <c r="T23" s="17" t="n">
        <v>0</v>
      </c>
      <c r="U23" s="9" t="n">
        <v>1.9548</v>
      </c>
      <c r="V23" s="9" t="n">
        <v>1.9548</v>
      </c>
      <c r="W23" s="9" t="n">
        <v>0</v>
      </c>
      <c r="X23" s="11" t="n">
        <v>30.7103</v>
      </c>
      <c r="Y23" s="11" t="n">
        <v>30.7103</v>
      </c>
      <c r="Z23" s="11" t="n">
        <v>0</v>
      </c>
      <c r="AA23" s="45" t="n">
        <v>-88.05</v>
      </c>
      <c r="AB23" s="45" t="n">
        <v>31.75</v>
      </c>
      <c r="AC23" s="45" t="n">
        <v>62742.42</v>
      </c>
      <c r="AD23" s="45" t="n">
        <v>7.88</v>
      </c>
      <c r="AE23" s="45" t="n">
        <v>0</v>
      </c>
      <c r="AF23" s="45" t="n">
        <v>3.75</v>
      </c>
      <c r="AG23" s="45" t="n">
        <v>3.45</v>
      </c>
      <c r="AH23" s="46" t="n">
        <v>54</v>
      </c>
      <c r="AI23" s="46" t="n">
        <v>1</v>
      </c>
      <c r="AJ23" s="45" t="n">
        <v>1.85</v>
      </c>
      <c r="AK23" s="45" t="n">
        <v>1.89</v>
      </c>
      <c r="AL23" s="45" t="n">
        <v>12.07</v>
      </c>
      <c r="AM23" s="45" t="n">
        <v>0</v>
      </c>
      <c r="AN23" s="17" t="n">
        <v>2387</v>
      </c>
      <c r="AO23" s="17" t="n">
        <v>2159</v>
      </c>
      <c r="AP23" s="17" t="n">
        <v>49</v>
      </c>
      <c r="AQ23" s="45" t="n">
        <v>1.8463</v>
      </c>
      <c r="AR23" s="45" t="n">
        <v>1.9513</v>
      </c>
      <c r="AS23" s="45" t="n">
        <v>3.8507</v>
      </c>
      <c r="AT23" s="11" t="n">
        <v>32.1779</v>
      </c>
      <c r="AU23" s="11" t="n">
        <v>30.7602</v>
      </c>
      <c r="AV23" s="11" t="n">
        <v>1.3777</v>
      </c>
    </row>
    <row r="24" customFormat="false" ht="12.8" hidden="false" customHeight="false" outlineLevel="0" collapsed="false">
      <c r="A24" s="43" t="n">
        <v>21468</v>
      </c>
      <c r="B24" s="44" t="n">
        <v>20171208</v>
      </c>
      <c r="C24" s="43" t="n">
        <v>150511</v>
      </c>
      <c r="D24" s="44" t="n">
        <v>1</v>
      </c>
      <c r="E24" s="9" t="n">
        <v>-92.53</v>
      </c>
      <c r="F24" s="9" t="n">
        <v>29.02</v>
      </c>
      <c r="G24" s="9" t="n">
        <v>50570.59</v>
      </c>
      <c r="H24" s="9" t="n">
        <v>8.38</v>
      </c>
      <c r="I24" s="9" t="n">
        <v>0</v>
      </c>
      <c r="J24" s="9" t="n">
        <v>3.1</v>
      </c>
      <c r="K24" s="9" t="n">
        <v>3.5</v>
      </c>
      <c r="L24" s="16" t="n">
        <v>0</v>
      </c>
      <c r="M24" s="16" t="n">
        <v>0</v>
      </c>
      <c r="N24" s="9" t="n">
        <v>1.16</v>
      </c>
      <c r="O24" s="9" t="n">
        <v>1.57</v>
      </c>
      <c r="P24" s="9" t="n">
        <v>29.48</v>
      </c>
      <c r="Q24" s="9" t="n">
        <v>0</v>
      </c>
      <c r="R24" s="17" t="n">
        <v>1871</v>
      </c>
      <c r="S24" s="17" t="n">
        <v>1871</v>
      </c>
      <c r="T24" s="17" t="n">
        <v>0</v>
      </c>
      <c r="U24" s="9" t="n">
        <v>1.16</v>
      </c>
      <c r="V24" s="9" t="n">
        <v>1.16</v>
      </c>
      <c r="W24" s="9" t="n">
        <v>0</v>
      </c>
      <c r="X24" s="11" t="n">
        <v>16.2956</v>
      </c>
      <c r="Y24" s="11" t="n">
        <v>16.2956</v>
      </c>
      <c r="Z24" s="11" t="n">
        <v>0</v>
      </c>
      <c r="AA24" s="45" t="n">
        <v>-92.65</v>
      </c>
      <c r="AB24" s="45" t="n">
        <v>29.17</v>
      </c>
      <c r="AC24" s="45" t="n">
        <v>75219.13</v>
      </c>
      <c r="AD24" s="45" t="n">
        <v>8.38</v>
      </c>
      <c r="AE24" s="45" t="n">
        <v>0</v>
      </c>
      <c r="AF24" s="45" t="n">
        <v>3.35</v>
      </c>
      <c r="AG24" s="45" t="n">
        <v>4.1</v>
      </c>
      <c r="AH24" s="46" t="n">
        <v>0</v>
      </c>
      <c r="AI24" s="46" t="n">
        <v>0</v>
      </c>
      <c r="AJ24" s="45" t="n">
        <v>1.01</v>
      </c>
      <c r="AK24" s="45" t="n">
        <v>1.69</v>
      </c>
      <c r="AL24" s="45" t="n">
        <v>29.48</v>
      </c>
      <c r="AM24" s="45" t="n">
        <v>0</v>
      </c>
      <c r="AN24" s="17" t="n">
        <v>2787</v>
      </c>
      <c r="AO24" s="17" t="n">
        <v>2017</v>
      </c>
      <c r="AP24" s="17" t="n">
        <v>177</v>
      </c>
      <c r="AQ24" s="45" t="n">
        <v>1.0061</v>
      </c>
      <c r="AR24" s="45" t="n">
        <v>1.1069</v>
      </c>
      <c r="AS24" s="45" t="n">
        <v>3.0443</v>
      </c>
      <c r="AT24" s="11" t="n">
        <v>21.0221</v>
      </c>
      <c r="AU24" s="11" t="n">
        <v>16.7386</v>
      </c>
      <c r="AV24" s="11" t="n">
        <v>4.0397</v>
      </c>
    </row>
    <row r="25" customFormat="false" ht="12.8" hidden="false" customHeight="false" outlineLevel="0" collapsed="false">
      <c r="R25" s="47"/>
      <c r="S25" s="47"/>
      <c r="T25" s="47"/>
      <c r="X25" s="48"/>
      <c r="Y25" s="48"/>
      <c r="Z25" s="48"/>
      <c r="AN25" s="47"/>
      <c r="AO25" s="47"/>
      <c r="AP25" s="47"/>
      <c r="AT25" s="48"/>
      <c r="AU25" s="48"/>
      <c r="AV25" s="48"/>
    </row>
    <row r="26" customFormat="false" ht="12.8" hidden="false" customHeight="false" outlineLevel="0" collapsed="false">
      <c r="R26" s="49" t="n">
        <f aca="false">AVERAGE(R4:R24)</f>
        <v>3109.7619047619</v>
      </c>
      <c r="S26" s="49" t="n">
        <f aca="false">AVERAGE(S4:S24)</f>
        <v>3109.7619047619</v>
      </c>
      <c r="T26" s="49" t="n">
        <f aca="false">AVERAGE(T4:T24)</f>
        <v>0</v>
      </c>
      <c r="X26" s="50" t="n">
        <f aca="false">AVERAGE(X4:X24)</f>
        <v>52.4539</v>
      </c>
      <c r="Y26" s="50" t="n">
        <f aca="false">AVERAGE(Y4:Y24)</f>
        <v>52.4539</v>
      </c>
      <c r="Z26" s="50" t="n">
        <f aca="false">AVERAGE(Z4:Z24)</f>
        <v>0</v>
      </c>
      <c r="AN26" s="51" t="n">
        <f aca="false">AVERAGE(AN4:AN24)</f>
        <v>4407.7619047619</v>
      </c>
      <c r="AO26" s="51" t="n">
        <f aca="false">AVERAGE(AO4:AO24)</f>
        <v>3288.95238095238</v>
      </c>
      <c r="AP26" s="51" t="n">
        <f aca="false">AVERAGE(AP4:AP24)</f>
        <v>344.380952380952</v>
      </c>
      <c r="AT26" s="50" t="n">
        <f aca="false">AVERAGE(AT4:AT24)</f>
        <v>78.7466476190476</v>
      </c>
      <c r="AU26" s="50" t="n">
        <f aca="false">AVERAGE(AU4:AU24)</f>
        <v>54.2460380952381</v>
      </c>
      <c r="AV26" s="50" t="n">
        <f aca="false">AVERAGE(AV4:AV24)</f>
        <v>24.2423619047619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5"/>
  <sheetViews>
    <sheetView showFormulas="false" showGridLines="true" showRowColHeaders="true" showZeros="true" rightToLeft="false" tabSelected="false" showOutlineSymbols="true" defaultGridColor="true" view="normal" topLeftCell="V1" colorId="64" zoomScale="100" zoomScaleNormal="100" zoomScalePageLayoutView="100" workbookViewId="0">
      <pane xSplit="0" ySplit="3" topLeftCell="A4" activePane="bottomLeft" state="frozen"/>
      <selection pane="topLeft" activeCell="V1" activeCellId="0" sqref="V1"/>
      <selection pane="bottomLeft" activeCell="V4" activeCellId="0" sqref="V4"/>
    </sheetView>
  </sheetViews>
  <sheetFormatPr defaultRowHeight="12.8" outlineLevelRow="0" outlineLevelCol="0"/>
  <cols>
    <col collapsed="false" customWidth="true" hidden="false" outlineLevel="0" max="1" min="1" style="24" width="6.48"/>
    <col collapsed="false" customWidth="true" hidden="false" outlineLevel="0" max="2" min="2" style="0" width="9.07"/>
    <col collapsed="false" customWidth="true" hidden="false" outlineLevel="0" max="3" min="3" style="24" width="6.48"/>
    <col collapsed="false" customWidth="true" hidden="false" outlineLevel="0" max="4" min="4" style="0" width="4.51"/>
    <col collapsed="false" customWidth="true" hidden="false" outlineLevel="0" max="6" min="5" style="25" width="7.13"/>
    <col collapsed="false" customWidth="true" hidden="false" outlineLevel="0" max="7" min="7" style="25" width="9.07"/>
    <col collapsed="false" customWidth="true" hidden="false" outlineLevel="0" max="9" min="8" style="25" width="5.16"/>
    <col collapsed="false" customWidth="true" hidden="false" outlineLevel="0" max="11" min="10" style="25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5" width="7.13"/>
    <col collapsed="false" customWidth="true" hidden="false" outlineLevel="0" max="20" min="18" style="0" width="5.83"/>
    <col collapsed="false" customWidth="true" hidden="false" outlineLevel="0" max="26" min="21" style="26" width="8.4"/>
    <col collapsed="false" customWidth="true" hidden="false" outlineLevel="0" max="28" min="27" style="25" width="7.13"/>
    <col collapsed="false" customWidth="true" hidden="false" outlineLevel="0" max="29" min="29" style="25" width="9.07"/>
    <col collapsed="false" customWidth="true" hidden="false" outlineLevel="0" max="31" min="30" style="25" width="5.16"/>
    <col collapsed="false" customWidth="true" hidden="false" outlineLevel="0" max="33" min="32" style="25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5" width="7.13"/>
    <col collapsed="false" customWidth="true" hidden="false" outlineLevel="0" max="42" min="40" style="0" width="5.83"/>
    <col collapsed="false" customWidth="true" hidden="false" outlineLevel="0" max="48" min="43" style="26" width="8.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7"/>
      <c r="B1" s="27"/>
      <c r="C1" s="27"/>
      <c r="D1" s="27"/>
      <c r="E1" s="28" t="s">
        <v>24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52" t="s">
        <v>25</v>
      </c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customFormat="false" ht="12.8" hidden="false" customHeight="false" outlineLevel="0" collapsed="false">
      <c r="A2" s="27"/>
      <c r="B2" s="27"/>
      <c r="C2" s="27"/>
      <c r="D2" s="27"/>
      <c r="E2" s="28" t="s">
        <v>26</v>
      </c>
      <c r="F2" s="28"/>
      <c r="G2" s="28"/>
      <c r="H2" s="28"/>
      <c r="I2" s="28"/>
      <c r="J2" s="28"/>
      <c r="K2" s="28"/>
      <c r="L2" s="28"/>
      <c r="M2" s="28"/>
      <c r="N2" s="28" t="s">
        <v>27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52" t="s">
        <v>26</v>
      </c>
      <c r="AB2" s="52"/>
      <c r="AC2" s="52"/>
      <c r="AD2" s="52"/>
      <c r="AE2" s="52"/>
      <c r="AF2" s="52"/>
      <c r="AG2" s="52"/>
      <c r="AH2" s="52"/>
      <c r="AI2" s="52"/>
      <c r="AJ2" s="52" t="s">
        <v>27</v>
      </c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</row>
    <row r="3" s="42" customFormat="true" ht="35.2" hidden="false" customHeight="false" outlineLevel="0" collapsed="false">
      <c r="A3" s="30" t="s">
        <v>28</v>
      </c>
      <c r="B3" s="31" t="s">
        <v>29</v>
      </c>
      <c r="C3" s="30" t="s">
        <v>30</v>
      </c>
      <c r="D3" s="31" t="s">
        <v>31</v>
      </c>
      <c r="E3" s="32" t="s">
        <v>32</v>
      </c>
      <c r="F3" s="32" t="s">
        <v>33</v>
      </c>
      <c r="G3" s="32" t="s">
        <v>34</v>
      </c>
      <c r="H3" s="32" t="s">
        <v>35</v>
      </c>
      <c r="I3" s="32" t="s">
        <v>36</v>
      </c>
      <c r="J3" s="32" t="s">
        <v>37</v>
      </c>
      <c r="K3" s="32" t="s">
        <v>38</v>
      </c>
      <c r="L3" s="33" t="s">
        <v>39</v>
      </c>
      <c r="M3" s="33" t="s">
        <v>40</v>
      </c>
      <c r="N3" s="32" t="s">
        <v>41</v>
      </c>
      <c r="O3" s="32" t="s">
        <v>42</v>
      </c>
      <c r="P3" s="32" t="s">
        <v>43</v>
      </c>
      <c r="Q3" s="32" t="s">
        <v>44</v>
      </c>
      <c r="R3" s="34" t="s">
        <v>45</v>
      </c>
      <c r="S3" s="34" t="s">
        <v>46</v>
      </c>
      <c r="T3" s="34" t="s">
        <v>47</v>
      </c>
      <c r="U3" s="35" t="s">
        <v>48</v>
      </c>
      <c r="V3" s="35" t="s">
        <v>49</v>
      </c>
      <c r="W3" s="35" t="s">
        <v>50</v>
      </c>
      <c r="X3" s="36" t="s">
        <v>51</v>
      </c>
      <c r="Y3" s="36" t="s">
        <v>52</v>
      </c>
      <c r="Z3" s="36" t="s">
        <v>53</v>
      </c>
      <c r="AA3" s="53" t="s">
        <v>32</v>
      </c>
      <c r="AB3" s="53" t="s">
        <v>33</v>
      </c>
      <c r="AC3" s="53" t="s">
        <v>34</v>
      </c>
      <c r="AD3" s="53" t="s">
        <v>35</v>
      </c>
      <c r="AE3" s="53" t="s">
        <v>36</v>
      </c>
      <c r="AF3" s="53" t="s">
        <v>37</v>
      </c>
      <c r="AG3" s="53" t="s">
        <v>38</v>
      </c>
      <c r="AH3" s="54" t="s">
        <v>39</v>
      </c>
      <c r="AI3" s="54" t="s">
        <v>40</v>
      </c>
      <c r="AJ3" s="53" t="s">
        <v>41</v>
      </c>
      <c r="AK3" s="53" t="s">
        <v>42</v>
      </c>
      <c r="AL3" s="53" t="s">
        <v>43</v>
      </c>
      <c r="AM3" s="53" t="s">
        <v>44</v>
      </c>
      <c r="AN3" s="34" t="s">
        <v>45</v>
      </c>
      <c r="AO3" s="34" t="s">
        <v>46</v>
      </c>
      <c r="AP3" s="34" t="s">
        <v>47</v>
      </c>
      <c r="AQ3" s="55" t="s">
        <v>48</v>
      </c>
      <c r="AR3" s="55" t="s">
        <v>49</v>
      </c>
      <c r="AS3" s="55" t="s">
        <v>50</v>
      </c>
      <c r="AT3" s="36" t="s">
        <v>51</v>
      </c>
      <c r="AU3" s="36" t="s">
        <v>52</v>
      </c>
      <c r="AV3" s="36" t="s">
        <v>53</v>
      </c>
    </row>
    <row r="4" customFormat="false" ht="12.8" hidden="false" customHeight="false" outlineLevel="0" collapsed="false">
      <c r="A4" s="43" t="n">
        <v>4817</v>
      </c>
      <c r="B4" s="44" t="n">
        <v>20150103</v>
      </c>
      <c r="C4" s="43" t="n">
        <v>62452</v>
      </c>
      <c r="D4" s="44" t="n">
        <v>1</v>
      </c>
      <c r="E4" s="9" t="n">
        <v>-93.5</v>
      </c>
      <c r="F4" s="9" t="n">
        <v>35.2</v>
      </c>
      <c r="G4" s="9" t="n">
        <v>88228.25</v>
      </c>
      <c r="H4" s="9" t="n">
        <v>12.5</v>
      </c>
      <c r="I4" s="9" t="n">
        <v>0</v>
      </c>
      <c r="J4" s="9" t="n">
        <v>6.25</v>
      </c>
      <c r="K4" s="9" t="n">
        <v>5.65</v>
      </c>
      <c r="L4" s="16" t="n">
        <v>405</v>
      </c>
      <c r="M4" s="16" t="n">
        <v>1</v>
      </c>
      <c r="N4" s="9" t="n">
        <v>3.59</v>
      </c>
      <c r="O4" s="9" t="n">
        <v>7.51</v>
      </c>
      <c r="P4" s="9" t="n">
        <v>209.35</v>
      </c>
      <c r="Q4" s="9" t="n">
        <v>0</v>
      </c>
      <c r="R4" s="17" t="n">
        <v>3493</v>
      </c>
      <c r="S4" s="17" t="n">
        <v>3493</v>
      </c>
      <c r="T4" s="17" t="n">
        <v>0</v>
      </c>
      <c r="U4" s="9" t="n">
        <v>3.5898</v>
      </c>
      <c r="V4" s="9" t="n">
        <v>3.5898</v>
      </c>
      <c r="W4" s="9" t="n">
        <v>0</v>
      </c>
      <c r="X4" s="11" t="n">
        <v>87.9786</v>
      </c>
      <c r="Y4" s="11" t="n">
        <v>87.9786</v>
      </c>
      <c r="Z4" s="11" t="n">
        <v>0</v>
      </c>
      <c r="AA4" s="45" t="n">
        <v>-94.62</v>
      </c>
      <c r="AB4" s="45" t="n">
        <v>33.05</v>
      </c>
      <c r="AC4" s="45" t="n">
        <v>198464.97</v>
      </c>
      <c r="AD4" s="45" t="n">
        <v>13.5</v>
      </c>
      <c r="AE4" s="45" t="n">
        <v>0</v>
      </c>
      <c r="AF4" s="45" t="n">
        <v>8.5</v>
      </c>
      <c r="AG4" s="45" t="n">
        <v>10.05</v>
      </c>
      <c r="AH4" s="46" t="n">
        <v>110</v>
      </c>
      <c r="AI4" s="46" t="n">
        <v>1</v>
      </c>
      <c r="AJ4" s="45" t="n">
        <v>3.38</v>
      </c>
      <c r="AK4" s="45" t="n">
        <v>8.91</v>
      </c>
      <c r="AL4" s="45" t="n">
        <v>299.87</v>
      </c>
      <c r="AM4" s="45" t="n">
        <v>0</v>
      </c>
      <c r="AN4" s="17" t="n">
        <v>7660</v>
      </c>
      <c r="AO4" s="17" t="n">
        <v>4798</v>
      </c>
      <c r="AP4" s="17" t="n">
        <v>1721</v>
      </c>
      <c r="AQ4" s="45" t="n">
        <v>3.3845</v>
      </c>
      <c r="AR4" s="45" t="n">
        <v>3.0867</v>
      </c>
      <c r="AS4" s="45" t="n">
        <v>6.4486</v>
      </c>
      <c r="AT4" s="11" t="n">
        <v>186.584</v>
      </c>
      <c r="AU4" s="11" t="n">
        <v>106.5875</v>
      </c>
      <c r="AV4" s="11" t="n">
        <v>79.8727</v>
      </c>
    </row>
    <row r="5" customFormat="false" ht="12.8" hidden="false" customHeight="false" outlineLevel="0" collapsed="false">
      <c r="A5" s="43" t="n">
        <v>5263</v>
      </c>
      <c r="B5" s="44" t="n">
        <v>20150131</v>
      </c>
      <c r="C5" s="43" t="n">
        <v>221704</v>
      </c>
      <c r="D5" s="44" t="n">
        <v>1</v>
      </c>
      <c r="E5" s="9" t="n">
        <v>-95.95</v>
      </c>
      <c r="F5" s="9" t="n">
        <v>37.12</v>
      </c>
      <c r="G5" s="9" t="n">
        <v>227973.72</v>
      </c>
      <c r="H5" s="9" t="n">
        <v>6.38</v>
      </c>
      <c r="I5" s="9" t="n">
        <v>0</v>
      </c>
      <c r="J5" s="9" t="n">
        <v>7.05</v>
      </c>
      <c r="K5" s="9" t="n">
        <v>10.7</v>
      </c>
      <c r="L5" s="16" t="n">
        <v>250</v>
      </c>
      <c r="M5" s="16" t="n">
        <v>1</v>
      </c>
      <c r="N5" s="9" t="n">
        <v>0.8</v>
      </c>
      <c r="O5" s="9" t="n">
        <v>0.55</v>
      </c>
      <c r="P5" s="9" t="n">
        <v>15</v>
      </c>
      <c r="Q5" s="9" t="n">
        <v>0</v>
      </c>
      <c r="R5" s="17" t="n">
        <v>9250</v>
      </c>
      <c r="S5" s="17" t="n">
        <v>9250</v>
      </c>
      <c r="T5" s="17" t="n">
        <v>0</v>
      </c>
      <c r="U5" s="9" t="n">
        <v>0.8033</v>
      </c>
      <c r="V5" s="9" t="n">
        <v>0.8033</v>
      </c>
      <c r="W5" s="9" t="n">
        <v>0</v>
      </c>
      <c r="X5" s="11" t="n">
        <v>50.8711</v>
      </c>
      <c r="Y5" s="11" t="n">
        <v>50.8711</v>
      </c>
      <c r="Z5" s="11" t="n">
        <v>0</v>
      </c>
      <c r="AA5" s="45" t="n">
        <v>-95.97</v>
      </c>
      <c r="AB5" s="45" t="n">
        <v>37.35</v>
      </c>
      <c r="AC5" s="45" t="n">
        <v>248893.36</v>
      </c>
      <c r="AD5" s="45" t="n">
        <v>6.38</v>
      </c>
      <c r="AE5" s="45" t="n">
        <v>0</v>
      </c>
      <c r="AF5" s="45" t="n">
        <v>7.3</v>
      </c>
      <c r="AG5" s="45" t="n">
        <v>11.15</v>
      </c>
      <c r="AH5" s="46" t="n">
        <v>302</v>
      </c>
      <c r="AI5" s="46" t="n">
        <v>1</v>
      </c>
      <c r="AJ5" s="45" t="n">
        <v>0.74</v>
      </c>
      <c r="AK5" s="45" t="n">
        <v>0.57</v>
      </c>
      <c r="AL5" s="45" t="n">
        <v>15</v>
      </c>
      <c r="AM5" s="45" t="n">
        <v>0</v>
      </c>
      <c r="AN5" s="17" t="n">
        <v>10129</v>
      </c>
      <c r="AO5" s="17" t="n">
        <v>9395</v>
      </c>
      <c r="AP5" s="17" t="n">
        <v>38</v>
      </c>
      <c r="AQ5" s="45" t="n">
        <v>0.7437</v>
      </c>
      <c r="AR5" s="45" t="n">
        <v>0.7978</v>
      </c>
      <c r="AS5" s="45" t="n">
        <v>0.9436</v>
      </c>
      <c r="AT5" s="11" t="n">
        <v>51.4157</v>
      </c>
      <c r="AU5" s="11" t="n">
        <v>51.1613</v>
      </c>
      <c r="AV5" s="11" t="n">
        <v>0.2448</v>
      </c>
    </row>
    <row r="6" customFormat="false" ht="12.8" hidden="false" customHeight="false" outlineLevel="0" collapsed="false">
      <c r="A6" s="43" t="n">
        <v>5417</v>
      </c>
      <c r="B6" s="44" t="n">
        <v>20150210</v>
      </c>
      <c r="C6" s="43" t="n">
        <v>195612</v>
      </c>
      <c r="D6" s="44" t="n">
        <v>1</v>
      </c>
      <c r="E6" s="9" t="n">
        <v>-93.25</v>
      </c>
      <c r="F6" s="9" t="n">
        <v>47.95</v>
      </c>
      <c r="G6" s="9" t="n">
        <v>54263.58</v>
      </c>
      <c r="H6" s="9" t="n">
        <v>6.12</v>
      </c>
      <c r="I6" s="9" t="n">
        <v>0</v>
      </c>
      <c r="J6" s="9" t="n">
        <v>4.95</v>
      </c>
      <c r="K6" s="9" t="n">
        <v>3.15</v>
      </c>
      <c r="L6" s="16" t="n">
        <v>384</v>
      </c>
      <c r="M6" s="16" t="n">
        <v>1</v>
      </c>
      <c r="N6" s="9" t="n">
        <v>0.63</v>
      </c>
      <c r="O6" s="9" t="n">
        <v>0.33</v>
      </c>
      <c r="P6" s="9" t="n">
        <v>3.59</v>
      </c>
      <c r="Q6" s="9" t="n">
        <v>0</v>
      </c>
      <c r="R6" s="17" t="n">
        <v>2621</v>
      </c>
      <c r="S6" s="17" t="n">
        <v>2621</v>
      </c>
      <c r="T6" s="17" t="n">
        <v>0</v>
      </c>
      <c r="U6" s="9" t="n">
        <v>0.6303</v>
      </c>
      <c r="V6" s="9" t="n">
        <v>0.6303</v>
      </c>
      <c r="W6" s="9" t="n">
        <v>0</v>
      </c>
      <c r="X6" s="11" t="n">
        <v>9.4999</v>
      </c>
      <c r="Y6" s="11" t="n">
        <v>9.4999</v>
      </c>
      <c r="Z6" s="11" t="n">
        <v>0</v>
      </c>
      <c r="AA6" s="45" t="n">
        <v>-93.25</v>
      </c>
      <c r="AB6" s="45" t="n">
        <v>47.8</v>
      </c>
      <c r="AC6" s="45" t="n">
        <v>62850.84</v>
      </c>
      <c r="AD6" s="45" t="n">
        <v>6.12</v>
      </c>
      <c r="AE6" s="45" t="n">
        <v>0</v>
      </c>
      <c r="AF6" s="45" t="n">
        <v>5.05</v>
      </c>
      <c r="AG6" s="45" t="n">
        <v>3.45</v>
      </c>
      <c r="AH6" s="46" t="n">
        <v>416</v>
      </c>
      <c r="AI6" s="46" t="n">
        <v>1</v>
      </c>
      <c r="AJ6" s="45" t="n">
        <v>0.56</v>
      </c>
      <c r="AK6" s="45" t="n">
        <v>0.37</v>
      </c>
      <c r="AL6" s="45" t="n">
        <v>3.59</v>
      </c>
      <c r="AM6" s="45" t="n">
        <v>0</v>
      </c>
      <c r="AN6" s="17" t="n">
        <v>3027</v>
      </c>
      <c r="AO6" s="17" t="n">
        <v>2671</v>
      </c>
      <c r="AP6" s="17" t="n">
        <v>11</v>
      </c>
      <c r="AQ6" s="45" t="n">
        <v>0.5561</v>
      </c>
      <c r="AR6" s="45" t="n">
        <v>0.627</v>
      </c>
      <c r="AS6" s="45" t="n">
        <v>0.486</v>
      </c>
      <c r="AT6" s="11" t="n">
        <v>9.7086</v>
      </c>
      <c r="AU6" s="11" t="n">
        <v>9.6598</v>
      </c>
      <c r="AV6" s="11" t="n">
        <v>0.0308</v>
      </c>
    </row>
    <row r="7" customFormat="false" ht="12.8" hidden="false" customHeight="false" outlineLevel="0" collapsed="false">
      <c r="A7" s="43" t="n">
        <v>10172</v>
      </c>
      <c r="B7" s="44" t="n">
        <v>20151213</v>
      </c>
      <c r="C7" s="43" t="n">
        <v>112929</v>
      </c>
      <c r="D7" s="44" t="n">
        <v>1</v>
      </c>
      <c r="E7" s="9" t="n">
        <v>-98.07</v>
      </c>
      <c r="F7" s="9" t="n">
        <v>35.3</v>
      </c>
      <c r="G7" s="9" t="n">
        <v>190820.44</v>
      </c>
      <c r="H7" s="9" t="n">
        <v>9</v>
      </c>
      <c r="I7" s="9" t="n">
        <v>0</v>
      </c>
      <c r="J7" s="9" t="n">
        <v>6.3</v>
      </c>
      <c r="K7" s="9" t="n">
        <v>9.75</v>
      </c>
      <c r="L7" s="16" t="n">
        <v>413</v>
      </c>
      <c r="M7" s="16" t="n">
        <v>1</v>
      </c>
      <c r="N7" s="9" t="n">
        <v>1.99</v>
      </c>
      <c r="O7" s="9" t="n">
        <v>2.16</v>
      </c>
      <c r="P7" s="9" t="n">
        <v>50.74</v>
      </c>
      <c r="Q7" s="9" t="n">
        <v>0</v>
      </c>
      <c r="R7" s="17" t="n">
        <v>7564</v>
      </c>
      <c r="S7" s="17" t="n">
        <v>7564</v>
      </c>
      <c r="T7" s="17" t="n">
        <v>0</v>
      </c>
      <c r="U7" s="9" t="n">
        <v>1.9944</v>
      </c>
      <c r="V7" s="9" t="n">
        <v>1.9944</v>
      </c>
      <c r="W7" s="9" t="n">
        <v>0</v>
      </c>
      <c r="X7" s="11" t="n">
        <v>105.7123</v>
      </c>
      <c r="Y7" s="11" t="n">
        <v>105.7123</v>
      </c>
      <c r="Z7" s="11" t="n">
        <v>0</v>
      </c>
      <c r="AA7" s="45" t="n">
        <v>-97.95</v>
      </c>
      <c r="AB7" s="45" t="n">
        <v>34.55</v>
      </c>
      <c r="AC7" s="45" t="n">
        <v>251357.67</v>
      </c>
      <c r="AD7" s="45" t="n">
        <v>9</v>
      </c>
      <c r="AE7" s="45" t="n">
        <v>0</v>
      </c>
      <c r="AF7" s="45" t="n">
        <v>7.35</v>
      </c>
      <c r="AG7" s="45" t="n">
        <v>11.35</v>
      </c>
      <c r="AH7" s="46" t="n">
        <v>376</v>
      </c>
      <c r="AI7" s="46" t="n">
        <v>1</v>
      </c>
      <c r="AJ7" s="45" t="n">
        <v>2.24</v>
      </c>
      <c r="AK7" s="45" t="n">
        <v>4.11</v>
      </c>
      <c r="AL7" s="45" t="n">
        <v>110.19</v>
      </c>
      <c r="AM7" s="45" t="n">
        <v>0</v>
      </c>
      <c r="AN7" s="17" t="n">
        <v>9873</v>
      </c>
      <c r="AO7" s="17" t="n">
        <v>8268</v>
      </c>
      <c r="AP7" s="17" t="n">
        <v>728</v>
      </c>
      <c r="AQ7" s="45" t="n">
        <v>2.2412</v>
      </c>
      <c r="AR7" s="45" t="n">
        <v>1.9432</v>
      </c>
      <c r="AS7" s="45" t="n">
        <v>8.3134</v>
      </c>
      <c r="AT7" s="11" t="n">
        <v>156.4871</v>
      </c>
      <c r="AU7" s="11" t="n">
        <v>113.6232</v>
      </c>
      <c r="AV7" s="11" t="n">
        <v>42.8006</v>
      </c>
    </row>
    <row r="8" customFormat="false" ht="12.8" hidden="false" customHeight="false" outlineLevel="0" collapsed="false">
      <c r="A8" s="43" t="n">
        <v>10187</v>
      </c>
      <c r="B8" s="44" t="n">
        <v>20151214</v>
      </c>
      <c r="C8" s="43" t="n">
        <v>103644</v>
      </c>
      <c r="D8" s="44" t="n">
        <v>2</v>
      </c>
      <c r="E8" s="9" t="n">
        <v>-94.4</v>
      </c>
      <c r="F8" s="9" t="n">
        <v>42.7</v>
      </c>
      <c r="G8" s="9" t="n">
        <v>83029.85</v>
      </c>
      <c r="H8" s="9" t="n">
        <v>9.75</v>
      </c>
      <c r="I8" s="9" t="n">
        <v>0</v>
      </c>
      <c r="J8" s="9" t="n">
        <v>5.05</v>
      </c>
      <c r="K8" s="9" t="n">
        <v>3.65</v>
      </c>
      <c r="L8" s="16" t="n">
        <v>359</v>
      </c>
      <c r="M8" s="16" t="n">
        <v>1</v>
      </c>
      <c r="N8" s="9" t="n">
        <v>2.81</v>
      </c>
      <c r="O8" s="9" t="n">
        <v>2.05</v>
      </c>
      <c r="P8" s="9" t="n">
        <v>20.74</v>
      </c>
      <c r="Q8" s="9" t="n">
        <v>0</v>
      </c>
      <c r="R8" s="17" t="n">
        <v>3655</v>
      </c>
      <c r="S8" s="17" t="n">
        <v>3655</v>
      </c>
      <c r="T8" s="17" t="n">
        <v>0</v>
      </c>
      <c r="U8" s="9" t="n">
        <v>2.8149</v>
      </c>
      <c r="V8" s="9" t="n">
        <v>2.8149</v>
      </c>
      <c r="W8" s="9" t="n">
        <v>0</v>
      </c>
      <c r="X8" s="11" t="n">
        <v>64.9235</v>
      </c>
      <c r="Y8" s="11" t="n">
        <v>64.9235</v>
      </c>
      <c r="Z8" s="11" t="n">
        <v>0</v>
      </c>
      <c r="AA8" s="45" t="n">
        <v>-94.35</v>
      </c>
      <c r="AB8" s="45" t="n">
        <v>42.62</v>
      </c>
      <c r="AC8" s="45" t="n">
        <v>93637.89</v>
      </c>
      <c r="AD8" s="45" t="n">
        <v>9.75</v>
      </c>
      <c r="AE8" s="45" t="n">
        <v>0</v>
      </c>
      <c r="AF8" s="45" t="n">
        <v>5.15</v>
      </c>
      <c r="AG8" s="45" t="n">
        <v>3.8</v>
      </c>
      <c r="AH8" s="46" t="n">
        <v>360</v>
      </c>
      <c r="AI8" s="46" t="n">
        <v>1</v>
      </c>
      <c r="AJ8" s="45" t="n">
        <v>2.67</v>
      </c>
      <c r="AK8" s="45" t="n">
        <v>2.07</v>
      </c>
      <c r="AL8" s="45" t="n">
        <v>21.2</v>
      </c>
      <c r="AM8" s="45" t="n">
        <v>0</v>
      </c>
      <c r="AN8" s="17" t="n">
        <v>4117</v>
      </c>
      <c r="AO8" s="17" t="n">
        <v>3662</v>
      </c>
      <c r="AP8" s="17" t="n">
        <v>254</v>
      </c>
      <c r="AQ8" s="45" t="n">
        <v>2.6698</v>
      </c>
      <c r="AR8" s="45" t="n">
        <v>2.8099</v>
      </c>
      <c r="AS8" s="45" t="n">
        <v>2.7372</v>
      </c>
      <c r="AT8" s="11" t="n">
        <v>69.4432</v>
      </c>
      <c r="AU8" s="11" t="n">
        <v>65.0107</v>
      </c>
      <c r="AV8" s="11" t="n">
        <v>4.3924</v>
      </c>
    </row>
    <row r="9" customFormat="false" ht="12.8" hidden="false" customHeight="false" outlineLevel="0" collapsed="false">
      <c r="A9" s="43" t="n">
        <v>10387</v>
      </c>
      <c r="B9" s="44" t="n">
        <v>20151227</v>
      </c>
      <c r="C9" s="43" t="n">
        <v>70934</v>
      </c>
      <c r="D9" s="44" t="n">
        <v>1</v>
      </c>
      <c r="E9" s="9" t="n">
        <v>-94.6</v>
      </c>
      <c r="F9" s="9" t="n">
        <v>37.33</v>
      </c>
      <c r="G9" s="9" t="n">
        <v>87949.15</v>
      </c>
      <c r="H9" s="9" t="n">
        <v>9.62</v>
      </c>
      <c r="I9" s="9" t="n">
        <v>0</v>
      </c>
      <c r="J9" s="9" t="n">
        <v>3.85</v>
      </c>
      <c r="K9" s="9" t="n">
        <v>5.3</v>
      </c>
      <c r="L9" s="16" t="n">
        <v>287</v>
      </c>
      <c r="M9" s="16" t="n">
        <v>1</v>
      </c>
      <c r="N9" s="9" t="n">
        <v>2.04</v>
      </c>
      <c r="O9" s="9" t="n">
        <v>1.75</v>
      </c>
      <c r="P9" s="9" t="n">
        <v>15.95</v>
      </c>
      <c r="Q9" s="9" t="n">
        <v>0</v>
      </c>
      <c r="R9" s="17" t="n">
        <v>3578</v>
      </c>
      <c r="S9" s="17" t="n">
        <v>3578</v>
      </c>
      <c r="T9" s="17" t="n">
        <v>0</v>
      </c>
      <c r="U9" s="9" t="n">
        <v>2.0387</v>
      </c>
      <c r="V9" s="9" t="n">
        <v>2.0387</v>
      </c>
      <c r="W9" s="9" t="n">
        <v>0</v>
      </c>
      <c r="X9" s="11" t="n">
        <v>49.8067</v>
      </c>
      <c r="Y9" s="11" t="n">
        <v>49.8067</v>
      </c>
      <c r="Z9" s="11" t="n">
        <v>0</v>
      </c>
      <c r="AA9" s="45" t="n">
        <v>-94.4</v>
      </c>
      <c r="AB9" s="45" t="n">
        <v>37.08</v>
      </c>
      <c r="AC9" s="45" t="n">
        <v>119216.48</v>
      </c>
      <c r="AD9" s="45" t="n">
        <v>9.62</v>
      </c>
      <c r="AE9" s="45" t="n">
        <v>0</v>
      </c>
      <c r="AF9" s="45" t="n">
        <v>4.25</v>
      </c>
      <c r="AG9" s="45" t="n">
        <v>5.8</v>
      </c>
      <c r="AH9" s="46" t="n">
        <v>303</v>
      </c>
      <c r="AI9" s="46" t="n">
        <v>1</v>
      </c>
      <c r="AJ9" s="45" t="n">
        <v>2.2</v>
      </c>
      <c r="AK9" s="45" t="n">
        <v>3.14</v>
      </c>
      <c r="AL9" s="45" t="n">
        <v>74.26</v>
      </c>
      <c r="AM9" s="45" t="n">
        <v>0</v>
      </c>
      <c r="AN9" s="17" t="n">
        <v>4834</v>
      </c>
      <c r="AO9" s="17" t="n">
        <v>3867</v>
      </c>
      <c r="AP9" s="17" t="n">
        <v>546</v>
      </c>
      <c r="AQ9" s="45" t="n">
        <v>2.203</v>
      </c>
      <c r="AR9" s="45" t="n">
        <v>2.0153</v>
      </c>
      <c r="AS9" s="45" t="n">
        <v>5.2128</v>
      </c>
      <c r="AT9" s="11" t="n">
        <v>72.9535</v>
      </c>
      <c r="AU9" s="11" t="n">
        <v>53.3868</v>
      </c>
      <c r="AV9" s="11" t="n">
        <v>19.4979</v>
      </c>
    </row>
    <row r="10" customFormat="false" ht="12.8" hidden="false" customHeight="false" outlineLevel="0" collapsed="false">
      <c r="A10" s="43" t="n">
        <v>10874</v>
      </c>
      <c r="B10" s="44" t="n">
        <v>20160127</v>
      </c>
      <c r="C10" s="43" t="n">
        <v>134839</v>
      </c>
      <c r="D10" s="44" t="n">
        <v>1</v>
      </c>
      <c r="E10" s="9" t="n">
        <v>-96.95</v>
      </c>
      <c r="F10" s="9" t="n">
        <v>50.88</v>
      </c>
      <c r="G10" s="9" t="n">
        <v>66239.49</v>
      </c>
      <c r="H10" s="9" t="n">
        <v>5.62</v>
      </c>
      <c r="I10" s="9" t="n">
        <v>0</v>
      </c>
      <c r="J10" s="9" t="n">
        <v>5.25</v>
      </c>
      <c r="K10" s="9" t="n">
        <v>3.3</v>
      </c>
      <c r="L10" s="16" t="n">
        <v>216</v>
      </c>
      <c r="M10" s="16" t="n">
        <v>1</v>
      </c>
      <c r="N10" s="9" t="n">
        <v>0.74</v>
      </c>
      <c r="O10" s="9" t="n">
        <v>0.41</v>
      </c>
      <c r="P10" s="9" t="n">
        <v>3.32</v>
      </c>
      <c r="Q10" s="9" t="n">
        <v>0</v>
      </c>
      <c r="R10" s="17" t="n">
        <v>3396</v>
      </c>
      <c r="S10" s="17" t="n">
        <v>3396</v>
      </c>
      <c r="T10" s="17" t="n">
        <v>0</v>
      </c>
      <c r="U10" s="9" t="n">
        <v>0.7376</v>
      </c>
      <c r="V10" s="9" t="n">
        <v>0.7376</v>
      </c>
      <c r="W10" s="9" t="n">
        <v>0</v>
      </c>
      <c r="X10" s="11" t="n">
        <v>13.5716</v>
      </c>
      <c r="Y10" s="11" t="n">
        <v>13.5716</v>
      </c>
      <c r="Z10" s="11" t="n">
        <v>0</v>
      </c>
      <c r="AA10" s="45" t="n">
        <v>-96.95</v>
      </c>
      <c r="AB10" s="45" t="n">
        <v>50.78</v>
      </c>
      <c r="AC10" s="45" t="n">
        <v>77151.89</v>
      </c>
      <c r="AD10" s="45" t="n">
        <v>5.62</v>
      </c>
      <c r="AE10" s="45" t="n">
        <v>0</v>
      </c>
      <c r="AF10" s="45" t="n">
        <v>5.25</v>
      </c>
      <c r="AG10" s="45" t="n">
        <v>3.8</v>
      </c>
      <c r="AH10" s="46" t="n">
        <v>216</v>
      </c>
      <c r="AI10" s="46" t="n">
        <v>1</v>
      </c>
      <c r="AJ10" s="45" t="n">
        <v>0.66</v>
      </c>
      <c r="AK10" s="45" t="n">
        <v>0.45</v>
      </c>
      <c r="AL10" s="45" t="n">
        <v>3.32</v>
      </c>
      <c r="AM10" s="45" t="n">
        <v>0</v>
      </c>
      <c r="AN10" s="17" t="n">
        <v>3947</v>
      </c>
      <c r="AO10" s="17" t="n">
        <v>3555</v>
      </c>
      <c r="AP10" s="17" t="n">
        <v>7</v>
      </c>
      <c r="AQ10" s="45" t="n">
        <v>0.6564</v>
      </c>
      <c r="AR10" s="45" t="n">
        <v>0.7275</v>
      </c>
      <c r="AS10" s="45" t="n">
        <v>0.3783</v>
      </c>
      <c r="AT10" s="11" t="n">
        <v>14.0668</v>
      </c>
      <c r="AU10" s="11" t="n">
        <v>14.0418</v>
      </c>
      <c r="AV10" s="11" t="n">
        <v>0.0144</v>
      </c>
    </row>
    <row r="11" customFormat="false" ht="12.8" hidden="false" customHeight="false" outlineLevel="0" collapsed="false">
      <c r="A11" s="43" t="n">
        <v>10966</v>
      </c>
      <c r="B11" s="44" t="n">
        <v>20160202</v>
      </c>
      <c r="C11" s="43" t="n">
        <v>113532</v>
      </c>
      <c r="D11" s="44" t="n">
        <v>1</v>
      </c>
      <c r="E11" s="9" t="n">
        <v>-99.57</v>
      </c>
      <c r="F11" s="9" t="n">
        <v>40.95</v>
      </c>
      <c r="G11" s="9" t="n">
        <v>76459.3</v>
      </c>
      <c r="H11" s="9" t="n">
        <v>6.62</v>
      </c>
      <c r="I11" s="9" t="n">
        <v>0</v>
      </c>
      <c r="J11" s="9" t="n">
        <v>5.5</v>
      </c>
      <c r="K11" s="9" t="n">
        <v>3.75</v>
      </c>
      <c r="L11" s="16" t="n">
        <v>742</v>
      </c>
      <c r="M11" s="16" t="n">
        <v>1</v>
      </c>
      <c r="N11" s="9" t="n">
        <v>0.89</v>
      </c>
      <c r="O11" s="9" t="n">
        <v>0.46</v>
      </c>
      <c r="P11" s="9" t="n">
        <v>3.23</v>
      </c>
      <c r="Q11" s="9" t="n">
        <v>0</v>
      </c>
      <c r="R11" s="17" t="n">
        <v>3275</v>
      </c>
      <c r="S11" s="17" t="n">
        <v>3275</v>
      </c>
      <c r="T11" s="17" t="n">
        <v>0</v>
      </c>
      <c r="U11" s="9" t="n">
        <v>0.8944</v>
      </c>
      <c r="V11" s="9" t="n">
        <v>0.8944</v>
      </c>
      <c r="W11" s="9" t="n">
        <v>0</v>
      </c>
      <c r="X11" s="11" t="n">
        <v>18.9966</v>
      </c>
      <c r="Y11" s="11" t="n">
        <v>18.9966</v>
      </c>
      <c r="Z11" s="11" t="n">
        <v>0</v>
      </c>
      <c r="AA11" s="45" t="n">
        <v>-99.62</v>
      </c>
      <c r="AB11" s="45" t="n">
        <v>40.97</v>
      </c>
      <c r="AC11" s="45" t="n">
        <v>83524.95</v>
      </c>
      <c r="AD11" s="45" t="n">
        <v>6.62</v>
      </c>
      <c r="AE11" s="45" t="n">
        <v>0</v>
      </c>
      <c r="AF11" s="45" t="n">
        <v>5.6</v>
      </c>
      <c r="AG11" s="45" t="n">
        <v>3.8</v>
      </c>
      <c r="AH11" s="46" t="n">
        <v>752</v>
      </c>
      <c r="AI11" s="46" t="n">
        <v>1</v>
      </c>
      <c r="AJ11" s="45" t="n">
        <v>0.82</v>
      </c>
      <c r="AK11" s="45" t="n">
        <v>0.5</v>
      </c>
      <c r="AL11" s="45" t="n">
        <v>3.23</v>
      </c>
      <c r="AM11" s="45" t="n">
        <v>0</v>
      </c>
      <c r="AN11" s="17" t="n">
        <v>3579</v>
      </c>
      <c r="AO11" s="17" t="n">
        <v>3323</v>
      </c>
      <c r="AP11" s="17" t="n">
        <v>3</v>
      </c>
      <c r="AQ11" s="45" t="n">
        <v>0.824</v>
      </c>
      <c r="AR11" s="45" t="n">
        <v>0.8868</v>
      </c>
      <c r="AS11" s="45" t="n">
        <v>0.4035</v>
      </c>
      <c r="AT11" s="11" t="n">
        <v>19.1172</v>
      </c>
      <c r="AU11" s="11" t="n">
        <v>19.1037</v>
      </c>
      <c r="AV11" s="11" t="n">
        <v>0.0078</v>
      </c>
    </row>
    <row r="12" customFormat="false" ht="12.8" hidden="false" customHeight="false" outlineLevel="0" collapsed="false">
      <c r="A12" s="43" t="n">
        <v>10971</v>
      </c>
      <c r="B12" s="44" t="n">
        <v>20160202</v>
      </c>
      <c r="C12" s="43" t="n">
        <v>194016</v>
      </c>
      <c r="D12" s="44" t="n">
        <v>1</v>
      </c>
      <c r="E12" s="9" t="n">
        <v>-93.68</v>
      </c>
      <c r="F12" s="9" t="n">
        <v>44.7</v>
      </c>
      <c r="G12" s="9" t="n">
        <v>53698.02</v>
      </c>
      <c r="H12" s="9" t="n">
        <v>6</v>
      </c>
      <c r="I12" s="9" t="n">
        <v>0</v>
      </c>
      <c r="J12" s="9" t="n">
        <v>4.7</v>
      </c>
      <c r="K12" s="9" t="n">
        <v>3.15</v>
      </c>
      <c r="L12" s="16" t="n">
        <v>260</v>
      </c>
      <c r="M12" s="16" t="n">
        <v>1</v>
      </c>
      <c r="N12" s="9" t="n">
        <v>0.73</v>
      </c>
      <c r="O12" s="9" t="n">
        <v>0.38</v>
      </c>
      <c r="P12" s="9" t="n">
        <v>2.88</v>
      </c>
      <c r="Q12" s="9" t="n">
        <v>0</v>
      </c>
      <c r="R12" s="17" t="n">
        <v>2444</v>
      </c>
      <c r="S12" s="17" t="n">
        <v>2444</v>
      </c>
      <c r="T12" s="17" t="n">
        <v>0</v>
      </c>
      <c r="U12" s="9" t="n">
        <v>0.7308</v>
      </c>
      <c r="V12" s="9" t="n">
        <v>0.7308</v>
      </c>
      <c r="W12" s="9" t="n">
        <v>0</v>
      </c>
      <c r="X12" s="11" t="n">
        <v>10.901</v>
      </c>
      <c r="Y12" s="11" t="n">
        <v>10.901</v>
      </c>
      <c r="Z12" s="11" t="n">
        <v>0</v>
      </c>
      <c r="AA12" s="45" t="n">
        <v>-93.5</v>
      </c>
      <c r="AB12" s="45" t="n">
        <v>44.62</v>
      </c>
      <c r="AC12" s="45" t="n">
        <v>62897.46</v>
      </c>
      <c r="AD12" s="45" t="n">
        <v>6</v>
      </c>
      <c r="AE12" s="45" t="n">
        <v>0</v>
      </c>
      <c r="AF12" s="45" t="n">
        <v>5.05</v>
      </c>
      <c r="AG12" s="45" t="n">
        <v>3.3</v>
      </c>
      <c r="AH12" s="46" t="n">
        <v>298</v>
      </c>
      <c r="AI12" s="46" t="n">
        <v>1</v>
      </c>
      <c r="AJ12" s="45" t="n">
        <v>0.64</v>
      </c>
      <c r="AK12" s="45" t="n">
        <v>0.43</v>
      </c>
      <c r="AL12" s="45" t="n">
        <v>2.88</v>
      </c>
      <c r="AM12" s="45" t="n">
        <v>0</v>
      </c>
      <c r="AN12" s="17" t="n">
        <v>2859</v>
      </c>
      <c r="AO12" s="17" t="n">
        <v>2501</v>
      </c>
      <c r="AP12" s="17" t="n">
        <v>7</v>
      </c>
      <c r="AQ12" s="45" t="n">
        <v>0.6361</v>
      </c>
      <c r="AR12" s="45" t="n">
        <v>0.7228</v>
      </c>
      <c r="AS12" s="45" t="n">
        <v>0.3071</v>
      </c>
      <c r="AT12" s="11" t="n">
        <v>11.1142</v>
      </c>
      <c r="AU12" s="11" t="n">
        <v>11.0478</v>
      </c>
      <c r="AV12" s="11" t="n">
        <v>0.0131</v>
      </c>
    </row>
    <row r="13" customFormat="false" ht="12.8" hidden="false" customHeight="false" outlineLevel="0" collapsed="false">
      <c r="A13" s="43" t="n">
        <v>15915</v>
      </c>
      <c r="B13" s="44" t="n">
        <v>20161216</v>
      </c>
      <c r="C13" s="43" t="n">
        <v>144544</v>
      </c>
      <c r="D13" s="44" t="n">
        <v>1</v>
      </c>
      <c r="E13" s="9" t="n">
        <v>-102.95</v>
      </c>
      <c r="F13" s="9" t="n">
        <v>42.68</v>
      </c>
      <c r="G13" s="9" t="n">
        <v>51996.93</v>
      </c>
      <c r="H13" s="9" t="n">
        <v>7.25</v>
      </c>
      <c r="I13" s="9" t="n">
        <v>0.12</v>
      </c>
      <c r="J13" s="9" t="n">
        <v>5.55</v>
      </c>
      <c r="K13" s="9" t="n">
        <v>3</v>
      </c>
      <c r="L13" s="16" t="n">
        <v>1206</v>
      </c>
      <c r="M13" s="16" t="n">
        <v>1</v>
      </c>
      <c r="N13" s="9" t="n">
        <v>0.67</v>
      </c>
      <c r="O13" s="9" t="n">
        <v>0.44</v>
      </c>
      <c r="P13" s="9" t="n">
        <v>2.84</v>
      </c>
      <c r="Q13" s="9" t="n">
        <v>0</v>
      </c>
      <c r="R13" s="17" t="n">
        <v>2288</v>
      </c>
      <c r="S13" s="17" t="n">
        <v>2288</v>
      </c>
      <c r="T13" s="17" t="n">
        <v>0</v>
      </c>
      <c r="U13" s="9" t="n">
        <v>0.6692</v>
      </c>
      <c r="V13" s="9" t="n">
        <v>0.6692</v>
      </c>
      <c r="W13" s="9" t="n">
        <v>0</v>
      </c>
      <c r="X13" s="11" t="n">
        <v>9.666</v>
      </c>
      <c r="Y13" s="11" t="n">
        <v>9.666</v>
      </c>
      <c r="Z13" s="11" t="n">
        <v>0</v>
      </c>
      <c r="AA13" s="45" t="n">
        <v>-102.95</v>
      </c>
      <c r="AB13" s="45" t="n">
        <v>42.65</v>
      </c>
      <c r="AC13" s="45" t="n">
        <v>60157</v>
      </c>
      <c r="AD13" s="45" t="n">
        <v>7.25</v>
      </c>
      <c r="AE13" s="45" t="n">
        <v>0.12</v>
      </c>
      <c r="AF13" s="45" t="n">
        <v>5.55</v>
      </c>
      <c r="AG13" s="45" t="n">
        <v>3.25</v>
      </c>
      <c r="AH13" s="46" t="n">
        <v>1279</v>
      </c>
      <c r="AI13" s="46" t="n">
        <v>1</v>
      </c>
      <c r="AJ13" s="45" t="n">
        <v>0.58</v>
      </c>
      <c r="AK13" s="45" t="n">
        <v>0.47</v>
      </c>
      <c r="AL13" s="45" t="n">
        <v>2.84</v>
      </c>
      <c r="AM13" s="45" t="n">
        <v>0</v>
      </c>
      <c r="AN13" s="17" t="n">
        <v>2646</v>
      </c>
      <c r="AO13" s="17" t="n">
        <v>2310</v>
      </c>
      <c r="AP13" s="17" t="n">
        <v>5</v>
      </c>
      <c r="AQ13" s="45" t="n">
        <v>0.5821</v>
      </c>
      <c r="AR13" s="45" t="n">
        <v>0.6658</v>
      </c>
      <c r="AS13" s="45" t="n">
        <v>0.3322</v>
      </c>
      <c r="AT13" s="11" t="n">
        <v>9.7267</v>
      </c>
      <c r="AU13" s="11" t="n">
        <v>9.7131</v>
      </c>
      <c r="AV13" s="11" t="n">
        <v>0.0105</v>
      </c>
    </row>
    <row r="14" customFormat="false" ht="12.8" hidden="false" customHeight="false" outlineLevel="0" collapsed="false">
      <c r="A14" s="43" t="n">
        <v>15920</v>
      </c>
      <c r="B14" s="44" t="n">
        <v>20161216</v>
      </c>
      <c r="C14" s="43" t="n">
        <v>225542</v>
      </c>
      <c r="D14" s="44" t="n">
        <v>1</v>
      </c>
      <c r="E14" s="9" t="n">
        <v>-97.25</v>
      </c>
      <c r="F14" s="9" t="n">
        <v>44.08</v>
      </c>
      <c r="G14" s="9" t="n">
        <v>55540.28</v>
      </c>
      <c r="H14" s="9" t="n">
        <v>6.12</v>
      </c>
      <c r="I14" s="9" t="n">
        <v>0</v>
      </c>
      <c r="J14" s="9" t="n">
        <v>5.05</v>
      </c>
      <c r="K14" s="9" t="n">
        <v>2.8</v>
      </c>
      <c r="L14" s="16" t="n">
        <v>539</v>
      </c>
      <c r="M14" s="16" t="n">
        <v>1</v>
      </c>
      <c r="N14" s="9" t="n">
        <v>0.5</v>
      </c>
      <c r="O14" s="9" t="n">
        <v>0.28</v>
      </c>
      <c r="P14" s="9" t="n">
        <v>2.1</v>
      </c>
      <c r="Q14" s="9" t="n">
        <v>0</v>
      </c>
      <c r="R14" s="17" t="n">
        <v>2501</v>
      </c>
      <c r="S14" s="17" t="n">
        <v>2501</v>
      </c>
      <c r="T14" s="17" t="n">
        <v>0</v>
      </c>
      <c r="U14" s="9" t="n">
        <v>0.4998</v>
      </c>
      <c r="V14" s="9" t="n">
        <v>0.4998</v>
      </c>
      <c r="W14" s="9" t="n">
        <v>0</v>
      </c>
      <c r="X14" s="11" t="n">
        <v>7.7107</v>
      </c>
      <c r="Y14" s="11" t="n">
        <v>7.7107</v>
      </c>
      <c r="Z14" s="11" t="n">
        <v>0</v>
      </c>
      <c r="AA14" s="45" t="n">
        <v>-97.25</v>
      </c>
      <c r="AB14" s="45" t="n">
        <v>44.05</v>
      </c>
      <c r="AC14" s="45" t="n">
        <v>63006.3</v>
      </c>
      <c r="AD14" s="45" t="n">
        <v>6.12</v>
      </c>
      <c r="AE14" s="45" t="n">
        <v>0</v>
      </c>
      <c r="AF14" s="45" t="n">
        <v>5.05</v>
      </c>
      <c r="AG14" s="45" t="n">
        <v>2.95</v>
      </c>
      <c r="AH14" s="46" t="n">
        <v>540</v>
      </c>
      <c r="AI14" s="46" t="n">
        <v>1</v>
      </c>
      <c r="AJ14" s="45" t="n">
        <v>0.44</v>
      </c>
      <c r="AK14" s="45" t="n">
        <v>0.31</v>
      </c>
      <c r="AL14" s="45" t="n">
        <v>2.1</v>
      </c>
      <c r="AM14" s="45" t="n">
        <v>0</v>
      </c>
      <c r="AN14" s="17" t="n">
        <v>2836</v>
      </c>
      <c r="AO14" s="17" t="n">
        <v>2515</v>
      </c>
      <c r="AP14" s="17" t="n">
        <v>2</v>
      </c>
      <c r="AQ14" s="45" t="n">
        <v>0.4435</v>
      </c>
      <c r="AR14" s="45" t="n">
        <v>0.4984</v>
      </c>
      <c r="AS14" s="45" t="n">
        <v>0.3525</v>
      </c>
      <c r="AT14" s="11" t="n">
        <v>7.7618</v>
      </c>
      <c r="AU14" s="11" t="n">
        <v>7.736</v>
      </c>
      <c r="AV14" s="11" t="n">
        <v>0.0044</v>
      </c>
    </row>
    <row r="15" customFormat="false" ht="12.8" hidden="false" customHeight="false" outlineLevel="0" collapsed="false">
      <c r="A15" s="43" t="n">
        <v>16058</v>
      </c>
      <c r="B15" s="44" t="n">
        <v>20161225</v>
      </c>
      <c r="C15" s="43" t="n">
        <v>195121</v>
      </c>
      <c r="D15" s="44" t="n">
        <v>1</v>
      </c>
      <c r="E15" s="9" t="n">
        <v>-91.6</v>
      </c>
      <c r="F15" s="9" t="n">
        <v>43.6</v>
      </c>
      <c r="G15" s="9" t="n">
        <v>64893.3</v>
      </c>
      <c r="H15" s="9" t="n">
        <v>10</v>
      </c>
      <c r="I15" s="9" t="n">
        <v>0</v>
      </c>
      <c r="J15" s="9" t="n">
        <v>5.05</v>
      </c>
      <c r="K15" s="9" t="n">
        <v>4.75</v>
      </c>
      <c r="L15" s="16" t="n">
        <v>327</v>
      </c>
      <c r="M15" s="16" t="n">
        <v>1</v>
      </c>
      <c r="N15" s="9" t="n">
        <v>3.5</v>
      </c>
      <c r="O15" s="9" t="n">
        <v>4.42</v>
      </c>
      <c r="P15" s="9" t="n">
        <v>42.6</v>
      </c>
      <c r="Q15" s="9" t="n">
        <v>0</v>
      </c>
      <c r="R15" s="17" t="n">
        <v>2899</v>
      </c>
      <c r="S15" s="17" t="n">
        <v>2899</v>
      </c>
      <c r="T15" s="17" t="n">
        <v>0</v>
      </c>
      <c r="U15" s="9" t="n">
        <v>3.4995</v>
      </c>
      <c r="V15" s="9" t="n">
        <v>3.4995</v>
      </c>
      <c r="W15" s="9" t="n">
        <v>0</v>
      </c>
      <c r="X15" s="11" t="n">
        <v>63.0821</v>
      </c>
      <c r="Y15" s="11" t="n">
        <v>63.0821</v>
      </c>
      <c r="Z15" s="11" t="n">
        <v>0</v>
      </c>
      <c r="AA15" s="45" t="n">
        <v>-91.5</v>
      </c>
      <c r="AB15" s="45" t="n">
        <v>43.65</v>
      </c>
      <c r="AC15" s="45" t="n">
        <v>84454.43</v>
      </c>
      <c r="AD15" s="45" t="n">
        <v>10</v>
      </c>
      <c r="AE15" s="45" t="n">
        <v>0</v>
      </c>
      <c r="AF15" s="45" t="n">
        <v>5.25</v>
      </c>
      <c r="AG15" s="45" t="n">
        <v>5.05</v>
      </c>
      <c r="AH15" s="46" t="n">
        <v>349</v>
      </c>
      <c r="AI15" s="46" t="n">
        <v>1</v>
      </c>
      <c r="AJ15" s="45" t="n">
        <v>3.03</v>
      </c>
      <c r="AK15" s="45" t="n">
        <v>4.37</v>
      </c>
      <c r="AL15" s="45" t="n">
        <v>42.6</v>
      </c>
      <c r="AM15" s="45" t="n">
        <v>0</v>
      </c>
      <c r="AN15" s="17" t="n">
        <v>3776</v>
      </c>
      <c r="AO15" s="17" t="n">
        <v>2939</v>
      </c>
      <c r="AP15" s="17" t="n">
        <v>207</v>
      </c>
      <c r="AQ15" s="45" t="n">
        <v>3.0326</v>
      </c>
      <c r="AR15" s="45" t="n">
        <v>3.4605</v>
      </c>
      <c r="AS15" s="45" t="n">
        <v>6.0986</v>
      </c>
      <c r="AT15" s="11" t="n">
        <v>71.1441</v>
      </c>
      <c r="AU15" s="11" t="n">
        <v>63.1863</v>
      </c>
      <c r="AV15" s="11" t="n">
        <v>7.8431</v>
      </c>
    </row>
    <row r="16" customFormat="false" ht="12.8" hidden="false" customHeight="false" outlineLevel="0" collapsed="false">
      <c r="A16" s="43" t="n">
        <v>16304</v>
      </c>
      <c r="B16" s="44" t="n">
        <v>20170110</v>
      </c>
      <c r="C16" s="43" t="n">
        <v>152337</v>
      </c>
      <c r="D16" s="44" t="n">
        <v>1</v>
      </c>
      <c r="E16" s="9" t="n">
        <v>-93.23</v>
      </c>
      <c r="F16" s="9" t="n">
        <v>44.67</v>
      </c>
      <c r="G16" s="9" t="n">
        <v>119971.5</v>
      </c>
      <c r="H16" s="9" t="n">
        <v>9.25</v>
      </c>
      <c r="I16" s="9" t="n">
        <v>0</v>
      </c>
      <c r="J16" s="9" t="n">
        <v>6.4</v>
      </c>
      <c r="K16" s="9" t="n">
        <v>6.8</v>
      </c>
      <c r="L16" s="16" t="n">
        <v>310</v>
      </c>
      <c r="M16" s="16" t="n">
        <v>1</v>
      </c>
      <c r="N16" s="9" t="n">
        <v>0.98</v>
      </c>
      <c r="O16" s="9" t="n">
        <v>0.81</v>
      </c>
      <c r="P16" s="9" t="n">
        <v>10.35</v>
      </c>
      <c r="Q16" s="9" t="n">
        <v>0</v>
      </c>
      <c r="R16" s="17" t="n">
        <v>5458</v>
      </c>
      <c r="S16" s="17" t="n">
        <v>5458</v>
      </c>
      <c r="T16" s="17" t="n">
        <v>0</v>
      </c>
      <c r="U16" s="9" t="n">
        <v>0.9763</v>
      </c>
      <c r="V16" s="9" t="n">
        <v>0.9763</v>
      </c>
      <c r="W16" s="9" t="n">
        <v>0</v>
      </c>
      <c r="X16" s="11" t="n">
        <v>32.5346</v>
      </c>
      <c r="Y16" s="11" t="n">
        <v>32.5346</v>
      </c>
      <c r="Z16" s="11" t="n">
        <v>0</v>
      </c>
      <c r="AA16" s="45" t="n">
        <v>-93.25</v>
      </c>
      <c r="AB16" s="45" t="n">
        <v>44.58</v>
      </c>
      <c r="AC16" s="45" t="n">
        <v>138123.64</v>
      </c>
      <c r="AD16" s="45" t="n">
        <v>9.62</v>
      </c>
      <c r="AE16" s="45" t="n">
        <v>0</v>
      </c>
      <c r="AF16" s="45" t="n">
        <v>6.45</v>
      </c>
      <c r="AG16" s="45" t="n">
        <v>7.2</v>
      </c>
      <c r="AH16" s="46" t="n">
        <v>294</v>
      </c>
      <c r="AI16" s="46" t="n">
        <v>1</v>
      </c>
      <c r="AJ16" s="45" t="n">
        <v>0.92</v>
      </c>
      <c r="AK16" s="45" t="n">
        <v>0.95</v>
      </c>
      <c r="AL16" s="45" t="n">
        <v>13.64</v>
      </c>
      <c r="AM16" s="45" t="n">
        <v>0</v>
      </c>
      <c r="AN16" s="17" t="n">
        <v>6273</v>
      </c>
      <c r="AO16" s="17" t="n">
        <v>5519</v>
      </c>
      <c r="AP16" s="17" t="n">
        <v>129</v>
      </c>
      <c r="AQ16" s="45" t="n">
        <v>0.9234</v>
      </c>
      <c r="AR16" s="45" t="n">
        <v>0.9751</v>
      </c>
      <c r="AS16" s="45" t="n">
        <v>3.1249</v>
      </c>
      <c r="AT16" s="11" t="n">
        <v>35.4279</v>
      </c>
      <c r="AU16" s="11" t="n">
        <v>32.9161</v>
      </c>
      <c r="AV16" s="11" t="n">
        <v>2.4656</v>
      </c>
    </row>
    <row r="17" customFormat="false" ht="12.8" hidden="false" customHeight="false" outlineLevel="0" collapsed="false">
      <c r="A17" s="43" t="n">
        <v>16391</v>
      </c>
      <c r="B17" s="44" t="n">
        <v>20170116</v>
      </c>
      <c r="C17" s="43" t="n">
        <v>51321</v>
      </c>
      <c r="D17" s="44" t="n">
        <v>1</v>
      </c>
      <c r="E17" s="9" t="n">
        <v>-97.32</v>
      </c>
      <c r="F17" s="9" t="n">
        <v>36.62</v>
      </c>
      <c r="G17" s="9" t="n">
        <v>96328.2</v>
      </c>
      <c r="H17" s="9" t="n">
        <v>8</v>
      </c>
      <c r="I17" s="9" t="n">
        <v>0</v>
      </c>
      <c r="J17" s="9" t="n">
        <v>5.2</v>
      </c>
      <c r="K17" s="9" t="n">
        <v>4.6</v>
      </c>
      <c r="L17" s="16" t="n">
        <v>289</v>
      </c>
      <c r="M17" s="16" t="n">
        <v>1</v>
      </c>
      <c r="N17" s="9" t="n">
        <v>2.51</v>
      </c>
      <c r="O17" s="9" t="n">
        <v>2.13</v>
      </c>
      <c r="P17" s="9" t="n">
        <v>16.48</v>
      </c>
      <c r="Q17" s="9" t="n">
        <v>0</v>
      </c>
      <c r="R17" s="17" t="n">
        <v>3883</v>
      </c>
      <c r="S17" s="17" t="n">
        <v>3883</v>
      </c>
      <c r="T17" s="17" t="n">
        <v>0</v>
      </c>
      <c r="U17" s="9" t="n">
        <v>2.5109</v>
      </c>
      <c r="V17" s="9" t="n">
        <v>2.5109</v>
      </c>
      <c r="W17" s="9" t="n">
        <v>0</v>
      </c>
      <c r="X17" s="11" t="n">
        <v>67.1868</v>
      </c>
      <c r="Y17" s="11" t="n">
        <v>67.1868</v>
      </c>
      <c r="Z17" s="11" t="n">
        <v>0</v>
      </c>
      <c r="AA17" s="45" t="n">
        <v>-97.43</v>
      </c>
      <c r="AB17" s="45" t="n">
        <v>36.62</v>
      </c>
      <c r="AC17" s="45" t="n">
        <v>109079.34</v>
      </c>
      <c r="AD17" s="45" t="n">
        <v>8</v>
      </c>
      <c r="AE17" s="45" t="n">
        <v>0</v>
      </c>
      <c r="AF17" s="45" t="n">
        <v>5.4</v>
      </c>
      <c r="AG17" s="45" t="n">
        <v>4.6</v>
      </c>
      <c r="AH17" s="46" t="n">
        <v>312</v>
      </c>
      <c r="AI17" s="46" t="n">
        <v>1</v>
      </c>
      <c r="AJ17" s="45" t="n">
        <v>2.28</v>
      </c>
      <c r="AK17" s="45" t="n">
        <v>2.16</v>
      </c>
      <c r="AL17" s="45" t="n">
        <v>16.48</v>
      </c>
      <c r="AM17" s="45" t="n">
        <v>0</v>
      </c>
      <c r="AN17" s="17" t="n">
        <v>4397</v>
      </c>
      <c r="AO17" s="17" t="n">
        <v>3890</v>
      </c>
      <c r="AP17" s="17" t="n">
        <v>71</v>
      </c>
      <c r="AQ17" s="45" t="n">
        <v>2.2806</v>
      </c>
      <c r="AR17" s="45" t="n">
        <v>2.5069</v>
      </c>
      <c r="AS17" s="45" t="n">
        <v>3.6103</v>
      </c>
      <c r="AT17" s="11" t="n">
        <v>69.1016</v>
      </c>
      <c r="AU17" s="11" t="n">
        <v>67.1991</v>
      </c>
      <c r="AV17" s="11" t="n">
        <v>1.7664</v>
      </c>
    </row>
    <row r="18" customFormat="false" ht="12.8" hidden="false" customHeight="false" outlineLevel="0" collapsed="false">
      <c r="A18" s="43" t="n">
        <v>16852</v>
      </c>
      <c r="B18" s="44" t="n">
        <v>20170214</v>
      </c>
      <c r="C18" s="43" t="n">
        <v>202957</v>
      </c>
      <c r="D18" s="44" t="n">
        <v>1</v>
      </c>
      <c r="E18" s="9" t="n">
        <v>-97.6</v>
      </c>
      <c r="F18" s="9" t="n">
        <v>35.15</v>
      </c>
      <c r="G18" s="9" t="n">
        <v>70135.7</v>
      </c>
      <c r="H18" s="9" t="n">
        <v>8.62</v>
      </c>
      <c r="I18" s="9" t="n">
        <v>0</v>
      </c>
      <c r="J18" s="9" t="n">
        <v>4.85</v>
      </c>
      <c r="K18" s="9" t="n">
        <v>3.65</v>
      </c>
      <c r="L18" s="16" t="n">
        <v>371</v>
      </c>
      <c r="M18" s="16" t="n">
        <v>1</v>
      </c>
      <c r="N18" s="9" t="n">
        <v>0.96</v>
      </c>
      <c r="O18" s="9" t="n">
        <v>0.81</v>
      </c>
      <c r="P18" s="9" t="n">
        <v>6.24</v>
      </c>
      <c r="Q18" s="9" t="n">
        <v>0</v>
      </c>
      <c r="R18" s="17" t="n">
        <v>2775</v>
      </c>
      <c r="S18" s="17" t="n">
        <v>2775</v>
      </c>
      <c r="T18" s="17" t="n">
        <v>0</v>
      </c>
      <c r="U18" s="9" t="n">
        <v>0.9594</v>
      </c>
      <c r="V18" s="9" t="n">
        <v>0.9594</v>
      </c>
      <c r="W18" s="9" t="n">
        <v>0</v>
      </c>
      <c r="X18" s="11" t="n">
        <v>18.6916</v>
      </c>
      <c r="Y18" s="11" t="n">
        <v>18.6916</v>
      </c>
      <c r="Z18" s="11" t="n">
        <v>0</v>
      </c>
      <c r="AA18" s="45" t="n">
        <v>-97.6</v>
      </c>
      <c r="AB18" s="45" t="n">
        <v>35.17</v>
      </c>
      <c r="AC18" s="45" t="n">
        <v>81989.34</v>
      </c>
      <c r="AD18" s="45" t="n">
        <v>8.62</v>
      </c>
      <c r="AE18" s="45" t="n">
        <v>0</v>
      </c>
      <c r="AF18" s="45" t="n">
        <v>4.85</v>
      </c>
      <c r="AG18" s="45" t="n">
        <v>3.8</v>
      </c>
      <c r="AH18" s="46" t="n">
        <v>371</v>
      </c>
      <c r="AI18" s="46" t="n">
        <v>1</v>
      </c>
      <c r="AJ18" s="45" t="n">
        <v>0.83</v>
      </c>
      <c r="AK18" s="45" t="n">
        <v>0.84</v>
      </c>
      <c r="AL18" s="45" t="n">
        <v>6.48</v>
      </c>
      <c r="AM18" s="45" t="n">
        <v>0</v>
      </c>
      <c r="AN18" s="17" t="n">
        <v>3245</v>
      </c>
      <c r="AO18" s="17" t="n">
        <v>2781</v>
      </c>
      <c r="AP18" s="17" t="n">
        <v>8</v>
      </c>
      <c r="AQ18" s="45" t="n">
        <v>0.8341</v>
      </c>
      <c r="AR18" s="45" t="n">
        <v>0.9574</v>
      </c>
      <c r="AS18" s="45" t="n">
        <v>3.8291</v>
      </c>
      <c r="AT18" s="11" t="n">
        <v>18.9962</v>
      </c>
      <c r="AU18" s="11" t="n">
        <v>18.6858</v>
      </c>
      <c r="AV18" s="11" t="n">
        <v>0.215</v>
      </c>
    </row>
    <row r="19" customFormat="false" ht="12.8" hidden="false" customHeight="false" outlineLevel="0" collapsed="false">
      <c r="A19" s="43" t="n">
        <v>16949</v>
      </c>
      <c r="B19" s="44" t="n">
        <v>20170221</v>
      </c>
      <c r="C19" s="43" t="n">
        <v>22939</v>
      </c>
      <c r="D19" s="44" t="n">
        <v>1</v>
      </c>
      <c r="E19" s="9" t="n">
        <v>-90.62</v>
      </c>
      <c r="F19" s="9" t="n">
        <v>50.62</v>
      </c>
      <c r="G19" s="9" t="n">
        <v>234471.89</v>
      </c>
      <c r="H19" s="9" t="n">
        <v>6.88</v>
      </c>
      <c r="I19" s="9" t="n">
        <v>0</v>
      </c>
      <c r="J19" s="9" t="n">
        <v>11.8</v>
      </c>
      <c r="K19" s="9" t="n">
        <v>9.8</v>
      </c>
      <c r="L19" s="16" t="n">
        <v>401</v>
      </c>
      <c r="M19" s="16" t="n">
        <v>1</v>
      </c>
      <c r="N19" s="9" t="n">
        <v>1.58</v>
      </c>
      <c r="O19" s="9" t="n">
        <v>4.07</v>
      </c>
      <c r="P19" s="9" t="n">
        <v>153.9</v>
      </c>
      <c r="Q19" s="9" t="n">
        <v>0</v>
      </c>
      <c r="R19" s="17" t="n">
        <v>11957</v>
      </c>
      <c r="S19" s="17" t="n">
        <v>11957</v>
      </c>
      <c r="T19" s="17" t="n">
        <v>0</v>
      </c>
      <c r="U19" s="9" t="n">
        <v>1.5834</v>
      </c>
      <c r="V19" s="9" t="n">
        <v>1.5834</v>
      </c>
      <c r="W19" s="9" t="n">
        <v>0</v>
      </c>
      <c r="X19" s="11" t="n">
        <v>103.1287</v>
      </c>
      <c r="Y19" s="11" t="n">
        <v>103.1287</v>
      </c>
      <c r="Z19" s="11" t="n">
        <v>0</v>
      </c>
      <c r="AA19" s="45" t="n">
        <v>-90.4</v>
      </c>
      <c r="AB19" s="45" t="n">
        <v>50.47</v>
      </c>
      <c r="AC19" s="45" t="n">
        <v>261068.19</v>
      </c>
      <c r="AD19" s="45" t="n">
        <v>6.88</v>
      </c>
      <c r="AE19" s="45" t="n">
        <v>0</v>
      </c>
      <c r="AF19" s="45" t="n">
        <v>12.35</v>
      </c>
      <c r="AG19" s="45" t="n">
        <v>10.1</v>
      </c>
      <c r="AH19" s="46" t="n">
        <v>415</v>
      </c>
      <c r="AI19" s="46" t="n">
        <v>1</v>
      </c>
      <c r="AJ19" s="45" t="n">
        <v>1.47</v>
      </c>
      <c r="AK19" s="45" t="n">
        <v>4.98</v>
      </c>
      <c r="AL19" s="45" t="n">
        <v>254.53</v>
      </c>
      <c r="AM19" s="45" t="n">
        <v>0</v>
      </c>
      <c r="AN19" s="17" t="n">
        <v>13271</v>
      </c>
      <c r="AO19" s="17" t="n">
        <v>12094</v>
      </c>
      <c r="AP19" s="17" t="n">
        <v>30</v>
      </c>
      <c r="AQ19" s="45" t="n">
        <v>1.474</v>
      </c>
      <c r="AR19" s="45" t="n">
        <v>1.5702</v>
      </c>
      <c r="AS19" s="45" t="n">
        <v>18.6283</v>
      </c>
      <c r="AT19" s="11" t="n">
        <v>106.8917</v>
      </c>
      <c r="AU19" s="11" t="n">
        <v>103.769</v>
      </c>
      <c r="AV19" s="11" t="n">
        <v>3.0538</v>
      </c>
    </row>
    <row r="20" customFormat="false" ht="12.8" hidden="false" customHeight="false" outlineLevel="0" collapsed="false">
      <c r="A20" s="43" t="n">
        <v>21990</v>
      </c>
      <c r="B20" s="44" t="n">
        <v>20180111</v>
      </c>
      <c r="C20" s="43" t="n">
        <v>41955</v>
      </c>
      <c r="D20" s="44" t="n">
        <v>1</v>
      </c>
      <c r="E20" s="9" t="n">
        <v>-94.78</v>
      </c>
      <c r="F20" s="9" t="n">
        <v>48.2</v>
      </c>
      <c r="G20" s="9" t="n">
        <v>73161.41</v>
      </c>
      <c r="H20" s="9" t="n">
        <v>5.75</v>
      </c>
      <c r="I20" s="9" t="n">
        <v>0</v>
      </c>
      <c r="J20" s="9" t="n">
        <v>5.8</v>
      </c>
      <c r="K20" s="9" t="n">
        <v>4.25</v>
      </c>
      <c r="L20" s="16" t="n">
        <v>358</v>
      </c>
      <c r="M20" s="16" t="n">
        <v>1</v>
      </c>
      <c r="N20" s="9" t="n">
        <v>0.59</v>
      </c>
      <c r="O20" s="9" t="n">
        <v>0.32</v>
      </c>
      <c r="P20" s="9" t="n">
        <v>2.85</v>
      </c>
      <c r="Q20" s="9" t="n">
        <v>0</v>
      </c>
      <c r="R20" s="17" t="n">
        <v>3551</v>
      </c>
      <c r="S20" s="17" t="n">
        <v>3551</v>
      </c>
      <c r="T20" s="17" t="n">
        <v>0</v>
      </c>
      <c r="U20" s="9" t="n">
        <v>0.5917</v>
      </c>
      <c r="V20" s="9" t="n">
        <v>0.5917</v>
      </c>
      <c r="W20" s="9" t="n">
        <v>0</v>
      </c>
      <c r="X20" s="11" t="n">
        <v>12.0251</v>
      </c>
      <c r="Y20" s="11" t="n">
        <v>12.0251</v>
      </c>
      <c r="Z20" s="11" t="n">
        <v>0</v>
      </c>
      <c r="AA20" s="45" t="n">
        <v>-94.82</v>
      </c>
      <c r="AB20" s="45" t="n">
        <v>48.25</v>
      </c>
      <c r="AC20" s="45" t="n">
        <v>86057.21</v>
      </c>
      <c r="AD20" s="45" t="n">
        <v>5.75</v>
      </c>
      <c r="AE20" s="45" t="n">
        <v>0</v>
      </c>
      <c r="AF20" s="45" t="n">
        <v>5.9</v>
      </c>
      <c r="AG20" s="45" t="n">
        <v>4.35</v>
      </c>
      <c r="AH20" s="46" t="n">
        <v>360</v>
      </c>
      <c r="AI20" s="46" t="n">
        <v>1</v>
      </c>
      <c r="AJ20" s="45" t="n">
        <v>0.51</v>
      </c>
      <c r="AK20" s="45" t="n">
        <v>0.36</v>
      </c>
      <c r="AL20" s="45" t="n">
        <v>2.85</v>
      </c>
      <c r="AM20" s="45" t="n">
        <v>0</v>
      </c>
      <c r="AN20" s="17" t="n">
        <v>4181</v>
      </c>
      <c r="AO20" s="17" t="n">
        <v>3613</v>
      </c>
      <c r="AP20" s="17" t="n">
        <v>9</v>
      </c>
      <c r="AQ20" s="45" t="n">
        <v>0.5093</v>
      </c>
      <c r="AR20" s="45" t="n">
        <v>0.5866</v>
      </c>
      <c r="AS20" s="45" t="n">
        <v>0.468</v>
      </c>
      <c r="AT20" s="11" t="n">
        <v>12.1739</v>
      </c>
      <c r="AU20" s="11" t="n">
        <v>12.1166</v>
      </c>
      <c r="AV20" s="11" t="n">
        <v>0.0241</v>
      </c>
    </row>
    <row r="21" customFormat="false" ht="12.8" hidden="false" customHeight="false" outlineLevel="0" collapsed="false">
      <c r="A21" s="43" t="n">
        <v>22293</v>
      </c>
      <c r="B21" s="44" t="n">
        <v>20180130</v>
      </c>
      <c r="C21" s="43" t="n">
        <v>153640</v>
      </c>
      <c r="D21" s="44" t="n">
        <v>1</v>
      </c>
      <c r="E21" s="9" t="n">
        <v>-99.07</v>
      </c>
      <c r="F21" s="9" t="n">
        <v>53.58</v>
      </c>
      <c r="G21" s="9" t="n">
        <v>59191.32</v>
      </c>
      <c r="H21" s="9" t="n">
        <v>5.88</v>
      </c>
      <c r="I21" s="9" t="n">
        <v>0</v>
      </c>
      <c r="J21" s="9" t="n">
        <v>4.8</v>
      </c>
      <c r="K21" s="9" t="n">
        <v>3.7</v>
      </c>
      <c r="L21" s="16" t="n">
        <v>217</v>
      </c>
      <c r="M21" s="16" t="n">
        <v>1</v>
      </c>
      <c r="N21" s="9" t="n">
        <v>0.65</v>
      </c>
      <c r="O21" s="9" t="n">
        <v>0.36</v>
      </c>
      <c r="P21" s="9" t="n">
        <v>3.67</v>
      </c>
      <c r="Q21" s="9" t="n">
        <v>0</v>
      </c>
      <c r="R21" s="17" t="n">
        <v>3225</v>
      </c>
      <c r="S21" s="17" t="n">
        <v>3225</v>
      </c>
      <c r="T21" s="17" t="n">
        <v>0</v>
      </c>
      <c r="U21" s="9" t="n">
        <v>0.6536</v>
      </c>
      <c r="V21" s="9" t="n">
        <v>0.6536</v>
      </c>
      <c r="W21" s="9" t="n">
        <v>0</v>
      </c>
      <c r="X21" s="11" t="n">
        <v>10.7462</v>
      </c>
      <c r="Y21" s="11" t="n">
        <v>10.7462</v>
      </c>
      <c r="Z21" s="11" t="n">
        <v>0</v>
      </c>
      <c r="AA21" s="45" t="n">
        <v>-99.05</v>
      </c>
      <c r="AB21" s="45" t="n">
        <v>53.55</v>
      </c>
      <c r="AC21" s="45" t="n">
        <v>66094.73</v>
      </c>
      <c r="AD21" s="45" t="n">
        <v>5.88</v>
      </c>
      <c r="AE21" s="45" t="n">
        <v>0</v>
      </c>
      <c r="AF21" s="45" t="n">
        <v>4.85</v>
      </c>
      <c r="AG21" s="45" t="n">
        <v>3.75</v>
      </c>
      <c r="AH21" s="46" t="n">
        <v>217</v>
      </c>
      <c r="AI21" s="46" t="n">
        <v>1</v>
      </c>
      <c r="AJ21" s="45" t="n">
        <v>0.59</v>
      </c>
      <c r="AK21" s="45" t="n">
        <v>0.39</v>
      </c>
      <c r="AL21" s="45" t="n">
        <v>3.67</v>
      </c>
      <c r="AM21" s="45" t="n">
        <v>0</v>
      </c>
      <c r="AN21" s="17" t="n">
        <v>3599</v>
      </c>
      <c r="AO21" s="17" t="n">
        <v>3263</v>
      </c>
      <c r="AP21" s="17" t="n">
        <v>3</v>
      </c>
      <c r="AQ21" s="45" t="n">
        <v>0.5896</v>
      </c>
      <c r="AR21" s="45" t="n">
        <v>0.6496</v>
      </c>
      <c r="AS21" s="45" t="n">
        <v>0.2065</v>
      </c>
      <c r="AT21" s="11" t="n">
        <v>10.8253</v>
      </c>
      <c r="AU21" s="11" t="n">
        <v>10.8125</v>
      </c>
      <c r="AV21" s="11" t="n">
        <v>0.0032</v>
      </c>
    </row>
    <row r="22" customFormat="false" ht="12.8" hidden="false" customHeight="false" outlineLevel="0" collapsed="false">
      <c r="A22" s="43" t="n">
        <v>22297</v>
      </c>
      <c r="B22" s="44" t="n">
        <v>20180130</v>
      </c>
      <c r="C22" s="43" t="n">
        <v>220140</v>
      </c>
      <c r="D22" s="44" t="n">
        <v>1</v>
      </c>
      <c r="E22" s="9" t="n">
        <v>-95.7</v>
      </c>
      <c r="F22" s="9" t="n">
        <v>52.45</v>
      </c>
      <c r="G22" s="9" t="n">
        <v>99091.49</v>
      </c>
      <c r="H22" s="9" t="n">
        <v>5.38</v>
      </c>
      <c r="I22" s="9" t="n">
        <v>0</v>
      </c>
      <c r="J22" s="9" t="n">
        <v>10.95</v>
      </c>
      <c r="K22" s="9" t="n">
        <v>7.35</v>
      </c>
      <c r="L22" s="16" t="n">
        <v>304</v>
      </c>
      <c r="M22" s="16" t="n">
        <v>1</v>
      </c>
      <c r="N22" s="9" t="n">
        <v>0.6</v>
      </c>
      <c r="O22" s="9" t="n">
        <v>0.32</v>
      </c>
      <c r="P22" s="9" t="n">
        <v>2.57</v>
      </c>
      <c r="Q22" s="9" t="n">
        <v>0</v>
      </c>
      <c r="R22" s="17" t="n">
        <v>5260</v>
      </c>
      <c r="S22" s="17" t="n">
        <v>5260</v>
      </c>
      <c r="T22" s="17" t="n">
        <v>0</v>
      </c>
      <c r="U22" s="9" t="n">
        <v>0.6033</v>
      </c>
      <c r="V22" s="9" t="n">
        <v>0.6033</v>
      </c>
      <c r="W22" s="9" t="n">
        <v>0</v>
      </c>
      <c r="X22" s="11" t="n">
        <v>16.6069</v>
      </c>
      <c r="Y22" s="11" t="n">
        <v>16.6069</v>
      </c>
      <c r="Z22" s="11" t="n">
        <v>0</v>
      </c>
      <c r="AA22" s="45" t="n">
        <v>-95.88</v>
      </c>
      <c r="AB22" s="45" t="n">
        <v>52.45</v>
      </c>
      <c r="AC22" s="45" t="n">
        <v>119098.17</v>
      </c>
      <c r="AD22" s="45" t="n">
        <v>5.38</v>
      </c>
      <c r="AE22" s="45" t="n">
        <v>0</v>
      </c>
      <c r="AF22" s="45" t="n">
        <v>11.5</v>
      </c>
      <c r="AG22" s="45" t="n">
        <v>7.35</v>
      </c>
      <c r="AH22" s="46" t="n">
        <v>301</v>
      </c>
      <c r="AI22" s="46" t="n">
        <v>1</v>
      </c>
      <c r="AJ22" s="45" t="n">
        <v>0.52</v>
      </c>
      <c r="AK22" s="45" t="n">
        <v>0.36</v>
      </c>
      <c r="AL22" s="45" t="n">
        <v>2.57</v>
      </c>
      <c r="AM22" s="45" t="n">
        <v>0</v>
      </c>
      <c r="AN22" s="17" t="n">
        <v>6322</v>
      </c>
      <c r="AO22" s="17" t="n">
        <v>5451</v>
      </c>
      <c r="AP22" s="17" t="n">
        <v>18</v>
      </c>
      <c r="AQ22" s="45" t="n">
        <v>0.5175</v>
      </c>
      <c r="AR22" s="45" t="n">
        <v>0.5981</v>
      </c>
      <c r="AS22" s="45" t="n">
        <v>0.4834</v>
      </c>
      <c r="AT22" s="11" t="n">
        <v>17.1203</v>
      </c>
      <c r="AU22" s="11" t="n">
        <v>17.0622</v>
      </c>
      <c r="AV22" s="11" t="n">
        <v>0.0455</v>
      </c>
    </row>
    <row r="23" customFormat="false" ht="12.8" hidden="false" customHeight="false" outlineLevel="0" collapsed="false">
      <c r="A23" s="43" t="n">
        <v>22682</v>
      </c>
      <c r="B23" s="44" t="n">
        <v>20180224</v>
      </c>
      <c r="C23" s="43" t="n">
        <v>160620</v>
      </c>
      <c r="D23" s="44" t="n">
        <v>1</v>
      </c>
      <c r="E23" s="9" t="n">
        <v>-94.72</v>
      </c>
      <c r="F23" s="9" t="n">
        <v>35.38</v>
      </c>
      <c r="G23" s="9" t="n">
        <v>84080.71</v>
      </c>
      <c r="H23" s="9" t="n">
        <v>11.88</v>
      </c>
      <c r="I23" s="9" t="n">
        <v>0</v>
      </c>
      <c r="J23" s="9" t="n">
        <v>5</v>
      </c>
      <c r="K23" s="9" t="n">
        <v>5.5</v>
      </c>
      <c r="L23" s="16" t="n">
        <v>167</v>
      </c>
      <c r="M23" s="16" t="n">
        <v>1</v>
      </c>
      <c r="N23" s="9" t="n">
        <v>3.82</v>
      </c>
      <c r="O23" s="9" t="n">
        <v>5.81</v>
      </c>
      <c r="P23" s="9" t="n">
        <v>147.51</v>
      </c>
      <c r="Q23" s="9" t="n">
        <v>0</v>
      </c>
      <c r="R23" s="17" t="n">
        <v>3336</v>
      </c>
      <c r="S23" s="17" t="n">
        <v>3336</v>
      </c>
      <c r="T23" s="17" t="n">
        <v>0</v>
      </c>
      <c r="U23" s="9" t="n">
        <v>3.8213</v>
      </c>
      <c r="V23" s="9" t="n">
        <v>3.8213</v>
      </c>
      <c r="W23" s="9" t="n">
        <v>0</v>
      </c>
      <c r="X23" s="11" t="n">
        <v>89.2494</v>
      </c>
      <c r="Y23" s="11" t="n">
        <v>89.2494</v>
      </c>
      <c r="Z23" s="11" t="n">
        <v>0</v>
      </c>
      <c r="AA23" s="45" t="n">
        <v>-94.72</v>
      </c>
      <c r="AB23" s="45" t="n">
        <v>35.53</v>
      </c>
      <c r="AC23" s="45" t="n">
        <v>123244.7</v>
      </c>
      <c r="AD23" s="45" t="n">
        <v>12.5</v>
      </c>
      <c r="AE23" s="45" t="n">
        <v>0</v>
      </c>
      <c r="AF23" s="45" t="n">
        <v>5</v>
      </c>
      <c r="AG23" s="45" t="n">
        <v>5.8</v>
      </c>
      <c r="AH23" s="46" t="n">
        <v>226</v>
      </c>
      <c r="AI23" s="46" t="n">
        <v>1</v>
      </c>
      <c r="AJ23" s="45" t="n">
        <v>3.88</v>
      </c>
      <c r="AK23" s="45" t="n">
        <v>6.95</v>
      </c>
      <c r="AL23" s="45" t="n">
        <v>147.51</v>
      </c>
      <c r="AM23" s="45" t="n">
        <v>0</v>
      </c>
      <c r="AN23" s="17" t="n">
        <v>4899</v>
      </c>
      <c r="AO23" s="17" t="n">
        <v>3443</v>
      </c>
      <c r="AP23" s="17" t="n">
        <v>710</v>
      </c>
      <c r="AQ23" s="45" t="n">
        <v>3.8777</v>
      </c>
      <c r="AR23" s="45" t="n">
        <v>3.7582</v>
      </c>
      <c r="AS23" s="45" t="n">
        <v>8.4948</v>
      </c>
      <c r="AT23" s="11" t="n">
        <v>132.7518</v>
      </c>
      <c r="AU23" s="11" t="n">
        <v>90.4223</v>
      </c>
      <c r="AV23" s="11" t="n">
        <v>42.1475</v>
      </c>
    </row>
    <row r="24" customFormat="false" ht="12.8" hidden="false" customHeight="false" outlineLevel="0" collapsed="false">
      <c r="R24" s="47"/>
      <c r="S24" s="47"/>
      <c r="T24" s="47"/>
      <c r="X24" s="48"/>
      <c r="Y24" s="48"/>
      <c r="Z24" s="48"/>
      <c r="AN24" s="47"/>
      <c r="AO24" s="47"/>
      <c r="AP24" s="47"/>
      <c r="AT24" s="48"/>
      <c r="AU24" s="48"/>
      <c r="AV24" s="48"/>
    </row>
    <row r="25" customFormat="false" ht="12.8" hidden="false" customHeight="false" outlineLevel="0" collapsed="false">
      <c r="R25" s="49" t="n">
        <f aca="false">AVERAGE(R4:R23)</f>
        <v>4320.45</v>
      </c>
      <c r="S25" s="49" t="n">
        <f aca="false">AVERAGE(S4:S23)</f>
        <v>4320.45</v>
      </c>
      <c r="T25" s="49" t="n">
        <f aca="false">AVERAGE(T4:T23)</f>
        <v>0</v>
      </c>
      <c r="X25" s="50" t="n">
        <f aca="false">AVERAGE(X4:X23)</f>
        <v>42.14447</v>
      </c>
      <c r="Y25" s="50" t="n">
        <f aca="false">AVERAGE(Y4:Y23)</f>
        <v>42.14447</v>
      </c>
      <c r="Z25" s="50" t="n">
        <f aca="false">AVERAGE(Z4:Z23)</f>
        <v>0</v>
      </c>
      <c r="AN25" s="49" t="n">
        <f aca="false">AVERAGE(AN4:AN23)</f>
        <v>5273.5</v>
      </c>
      <c r="AO25" s="49" t="n">
        <f aca="false">AVERAGE(AO4:AO23)</f>
        <v>4492.9</v>
      </c>
      <c r="AP25" s="49" t="n">
        <f aca="false">AVERAGE(AP4:AP23)</f>
        <v>225.35</v>
      </c>
      <c r="AT25" s="50" t="n">
        <f aca="false">AVERAGE(AT4:AT23)</f>
        <v>54.14058</v>
      </c>
      <c r="AU25" s="50" t="n">
        <f aca="false">AVERAGE(AU4:AU23)</f>
        <v>43.86208</v>
      </c>
      <c r="AV25" s="50" t="n">
        <f aca="false">AVERAGE(AV4:AV23)</f>
        <v>10.22268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J20" activeCellId="0" sqref="AJ20"/>
    </sheetView>
  </sheetViews>
  <sheetFormatPr defaultRowHeight="12.8" outlineLevelRow="0" outlineLevelCol="0"/>
  <cols>
    <col collapsed="false" customWidth="true" hidden="false" outlineLevel="0" max="1" min="1" style="24" width="6.48"/>
    <col collapsed="false" customWidth="true" hidden="false" outlineLevel="0" max="2" min="2" style="0" width="9.07"/>
    <col collapsed="false" customWidth="true" hidden="false" outlineLevel="0" max="3" min="3" style="24" width="6.48"/>
    <col collapsed="false" customWidth="true" hidden="false" outlineLevel="0" max="4" min="4" style="0" width="4.56"/>
    <col collapsed="false" customWidth="true" hidden="false" outlineLevel="0" max="6" min="5" style="25" width="7.13"/>
    <col collapsed="false" customWidth="true" hidden="false" outlineLevel="0" max="7" min="7" style="25" width="7.8"/>
    <col collapsed="false" customWidth="true" hidden="false" outlineLevel="0" max="9" min="8" style="25" width="5.16"/>
    <col collapsed="false" customWidth="true" hidden="false" outlineLevel="0" max="11" min="10" style="25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5" width="7.13"/>
    <col collapsed="false" customWidth="true" hidden="false" outlineLevel="0" max="20" min="18" style="0" width="5.83"/>
    <col collapsed="false" customWidth="true" hidden="false" outlineLevel="0" max="26" min="21" style="26" width="8.4"/>
    <col collapsed="false" customWidth="true" hidden="false" outlineLevel="0" max="28" min="27" style="25" width="7.13"/>
    <col collapsed="false" customWidth="true" hidden="false" outlineLevel="0" max="29" min="29" style="25" width="9.07"/>
    <col collapsed="false" customWidth="true" hidden="false" outlineLevel="0" max="31" min="30" style="25" width="5.16"/>
    <col collapsed="false" customWidth="true" hidden="false" outlineLevel="0" max="33" min="32" style="25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5" width="7.13"/>
    <col collapsed="false" customWidth="true" hidden="false" outlineLevel="0" max="42" min="40" style="0" width="5.83"/>
    <col collapsed="false" customWidth="true" hidden="false" outlineLevel="0" max="48" min="43" style="26" width="8.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7"/>
      <c r="B1" s="27"/>
      <c r="C1" s="27"/>
      <c r="D1" s="27"/>
      <c r="E1" s="28" t="s">
        <v>24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52" t="s">
        <v>25</v>
      </c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customFormat="false" ht="12.8" hidden="false" customHeight="false" outlineLevel="0" collapsed="false">
      <c r="A2" s="27"/>
      <c r="B2" s="27"/>
      <c r="C2" s="27"/>
      <c r="D2" s="27"/>
      <c r="E2" s="28" t="s">
        <v>26</v>
      </c>
      <c r="F2" s="28"/>
      <c r="G2" s="28"/>
      <c r="H2" s="28"/>
      <c r="I2" s="28"/>
      <c r="J2" s="28"/>
      <c r="K2" s="28"/>
      <c r="L2" s="28"/>
      <c r="M2" s="28"/>
      <c r="N2" s="28" t="s">
        <v>27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52" t="s">
        <v>26</v>
      </c>
      <c r="AB2" s="52"/>
      <c r="AC2" s="52"/>
      <c r="AD2" s="52"/>
      <c r="AE2" s="52"/>
      <c r="AF2" s="52"/>
      <c r="AG2" s="52"/>
      <c r="AH2" s="52"/>
      <c r="AI2" s="52"/>
      <c r="AJ2" s="52" t="s">
        <v>27</v>
      </c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</row>
    <row r="3" s="42" customFormat="true" ht="35.2" hidden="false" customHeight="false" outlineLevel="0" collapsed="false">
      <c r="A3" s="30" t="s">
        <v>28</v>
      </c>
      <c r="B3" s="31" t="s">
        <v>29</v>
      </c>
      <c r="C3" s="30" t="s">
        <v>30</v>
      </c>
      <c r="D3" s="31" t="s">
        <v>31</v>
      </c>
      <c r="E3" s="32" t="s">
        <v>32</v>
      </c>
      <c r="F3" s="32" t="s">
        <v>33</v>
      </c>
      <c r="G3" s="32" t="s">
        <v>34</v>
      </c>
      <c r="H3" s="32" t="s">
        <v>35</v>
      </c>
      <c r="I3" s="32" t="s">
        <v>36</v>
      </c>
      <c r="J3" s="32" t="s">
        <v>37</v>
      </c>
      <c r="K3" s="32" t="s">
        <v>38</v>
      </c>
      <c r="L3" s="33" t="s">
        <v>39</v>
      </c>
      <c r="M3" s="33" t="s">
        <v>40</v>
      </c>
      <c r="N3" s="32" t="s">
        <v>41</v>
      </c>
      <c r="O3" s="32" t="s">
        <v>42</v>
      </c>
      <c r="P3" s="32" t="s">
        <v>43</v>
      </c>
      <c r="Q3" s="32" t="s">
        <v>44</v>
      </c>
      <c r="R3" s="56" t="s">
        <v>45</v>
      </c>
      <c r="S3" s="56" t="s">
        <v>46</v>
      </c>
      <c r="T3" s="56" t="s">
        <v>47</v>
      </c>
      <c r="U3" s="35" t="s">
        <v>48</v>
      </c>
      <c r="V3" s="35" t="s">
        <v>49</v>
      </c>
      <c r="W3" s="35" t="s">
        <v>50</v>
      </c>
      <c r="X3" s="57" t="s">
        <v>51</v>
      </c>
      <c r="Y3" s="57" t="s">
        <v>52</v>
      </c>
      <c r="Z3" s="57" t="s">
        <v>53</v>
      </c>
      <c r="AA3" s="53" t="s">
        <v>32</v>
      </c>
      <c r="AB3" s="53" t="s">
        <v>33</v>
      </c>
      <c r="AC3" s="53" t="s">
        <v>34</v>
      </c>
      <c r="AD3" s="53" t="s">
        <v>35</v>
      </c>
      <c r="AE3" s="53" t="s">
        <v>36</v>
      </c>
      <c r="AF3" s="53" t="s">
        <v>37</v>
      </c>
      <c r="AG3" s="53" t="s">
        <v>38</v>
      </c>
      <c r="AH3" s="54" t="s">
        <v>39</v>
      </c>
      <c r="AI3" s="54" t="s">
        <v>40</v>
      </c>
      <c r="AJ3" s="53" t="s">
        <v>41</v>
      </c>
      <c r="AK3" s="53" t="s">
        <v>42</v>
      </c>
      <c r="AL3" s="53" t="s">
        <v>43</v>
      </c>
      <c r="AM3" s="53" t="s">
        <v>44</v>
      </c>
      <c r="AN3" s="56" t="s">
        <v>45</v>
      </c>
      <c r="AO3" s="56" t="s">
        <v>46</v>
      </c>
      <c r="AP3" s="56" t="s">
        <v>47</v>
      </c>
      <c r="AQ3" s="55" t="s">
        <v>48</v>
      </c>
      <c r="AR3" s="55" t="s">
        <v>49</v>
      </c>
      <c r="AS3" s="55" t="s">
        <v>50</v>
      </c>
      <c r="AT3" s="57" t="s">
        <v>51</v>
      </c>
      <c r="AU3" s="57" t="s">
        <v>52</v>
      </c>
      <c r="AV3" s="57" t="s">
        <v>53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N24" activeCellId="0" sqref="N24"/>
    </sheetView>
  </sheetViews>
  <sheetFormatPr defaultRowHeight="12.8" outlineLevelRow="0" outlineLevelCol="0"/>
  <cols>
    <col collapsed="false" customWidth="true" hidden="false" outlineLevel="0" max="1" min="1" style="24" width="6.48"/>
    <col collapsed="false" customWidth="true" hidden="false" outlineLevel="0" max="2" min="2" style="0" width="9.07"/>
    <col collapsed="false" customWidth="true" hidden="false" outlineLevel="0" max="3" min="3" style="24" width="6.48"/>
    <col collapsed="false" customWidth="true" hidden="false" outlineLevel="0" max="4" min="4" style="0" width="4.56"/>
    <col collapsed="false" customWidth="true" hidden="false" outlineLevel="0" max="6" min="5" style="25" width="7.13"/>
    <col collapsed="false" customWidth="true" hidden="false" outlineLevel="0" max="7" min="7" style="25" width="7.8"/>
    <col collapsed="false" customWidth="true" hidden="false" outlineLevel="0" max="9" min="8" style="25" width="5.16"/>
    <col collapsed="false" customWidth="true" hidden="false" outlineLevel="0" max="11" min="10" style="25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5" width="7.13"/>
    <col collapsed="false" customWidth="true" hidden="false" outlineLevel="0" max="20" min="18" style="0" width="5.83"/>
    <col collapsed="false" customWidth="true" hidden="false" outlineLevel="0" max="26" min="21" style="26" width="8.4"/>
    <col collapsed="false" customWidth="true" hidden="false" outlineLevel="0" max="28" min="27" style="25" width="7.13"/>
    <col collapsed="false" customWidth="true" hidden="false" outlineLevel="0" max="29" min="29" style="25" width="9.07"/>
    <col collapsed="false" customWidth="true" hidden="false" outlineLevel="0" max="31" min="30" style="25" width="5.16"/>
    <col collapsed="false" customWidth="true" hidden="false" outlineLevel="0" max="33" min="32" style="25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5" width="7.13"/>
    <col collapsed="false" customWidth="true" hidden="false" outlineLevel="0" max="42" min="40" style="0" width="5.83"/>
    <col collapsed="false" customWidth="true" hidden="false" outlineLevel="0" max="48" min="43" style="26" width="8.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7"/>
      <c r="B1" s="27"/>
      <c r="C1" s="27"/>
      <c r="D1" s="27"/>
      <c r="E1" s="28" t="s">
        <v>24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52" t="s">
        <v>25</v>
      </c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customFormat="false" ht="12.8" hidden="false" customHeight="false" outlineLevel="0" collapsed="false">
      <c r="A2" s="27"/>
      <c r="B2" s="27"/>
      <c r="C2" s="27"/>
      <c r="D2" s="27"/>
      <c r="E2" s="28" t="s">
        <v>26</v>
      </c>
      <c r="F2" s="28"/>
      <c r="G2" s="28"/>
      <c r="H2" s="28"/>
      <c r="I2" s="28"/>
      <c r="J2" s="28"/>
      <c r="K2" s="28"/>
      <c r="L2" s="28"/>
      <c r="M2" s="28"/>
      <c r="N2" s="28" t="s">
        <v>27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52" t="s">
        <v>26</v>
      </c>
      <c r="AB2" s="52"/>
      <c r="AC2" s="52"/>
      <c r="AD2" s="52"/>
      <c r="AE2" s="52"/>
      <c r="AF2" s="52"/>
      <c r="AG2" s="52"/>
      <c r="AH2" s="52"/>
      <c r="AI2" s="52"/>
      <c r="AJ2" s="52" t="s">
        <v>27</v>
      </c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</row>
    <row r="3" s="42" customFormat="true" ht="35.2" hidden="false" customHeight="false" outlineLevel="0" collapsed="false">
      <c r="A3" s="30" t="s">
        <v>28</v>
      </c>
      <c r="B3" s="31" t="s">
        <v>29</v>
      </c>
      <c r="C3" s="30" t="s">
        <v>30</v>
      </c>
      <c r="D3" s="31" t="s">
        <v>31</v>
      </c>
      <c r="E3" s="32" t="s">
        <v>32</v>
      </c>
      <c r="F3" s="32" t="s">
        <v>33</v>
      </c>
      <c r="G3" s="32" t="s">
        <v>34</v>
      </c>
      <c r="H3" s="32" t="s">
        <v>35</v>
      </c>
      <c r="I3" s="32" t="s">
        <v>36</v>
      </c>
      <c r="J3" s="32" t="s">
        <v>37</v>
      </c>
      <c r="K3" s="32" t="s">
        <v>38</v>
      </c>
      <c r="L3" s="33" t="s">
        <v>39</v>
      </c>
      <c r="M3" s="33" t="s">
        <v>40</v>
      </c>
      <c r="N3" s="32" t="s">
        <v>41</v>
      </c>
      <c r="O3" s="32" t="s">
        <v>42</v>
      </c>
      <c r="P3" s="32" t="s">
        <v>43</v>
      </c>
      <c r="Q3" s="32" t="s">
        <v>44</v>
      </c>
      <c r="R3" s="56" t="s">
        <v>45</v>
      </c>
      <c r="S3" s="56" t="s">
        <v>46</v>
      </c>
      <c r="T3" s="56" t="s">
        <v>47</v>
      </c>
      <c r="U3" s="35" t="s">
        <v>48</v>
      </c>
      <c r="V3" s="35" t="s">
        <v>49</v>
      </c>
      <c r="W3" s="35" t="s">
        <v>50</v>
      </c>
      <c r="X3" s="57" t="s">
        <v>51</v>
      </c>
      <c r="Y3" s="57" t="s">
        <v>52</v>
      </c>
      <c r="Z3" s="57" t="s">
        <v>53</v>
      </c>
      <c r="AA3" s="53" t="s">
        <v>32</v>
      </c>
      <c r="AB3" s="53" t="s">
        <v>33</v>
      </c>
      <c r="AC3" s="53" t="s">
        <v>34</v>
      </c>
      <c r="AD3" s="53" t="s">
        <v>35</v>
      </c>
      <c r="AE3" s="53" t="s">
        <v>36</v>
      </c>
      <c r="AF3" s="53" t="s">
        <v>37</v>
      </c>
      <c r="AG3" s="53" t="s">
        <v>38</v>
      </c>
      <c r="AH3" s="54" t="s">
        <v>39</v>
      </c>
      <c r="AI3" s="54" t="s">
        <v>40</v>
      </c>
      <c r="AJ3" s="53" t="s">
        <v>41</v>
      </c>
      <c r="AK3" s="53" t="s">
        <v>42</v>
      </c>
      <c r="AL3" s="53" t="s">
        <v>43</v>
      </c>
      <c r="AM3" s="53" t="s">
        <v>44</v>
      </c>
      <c r="AN3" s="56" t="s">
        <v>45</v>
      </c>
      <c r="AO3" s="56" t="s">
        <v>46</v>
      </c>
      <c r="AP3" s="56" t="s">
        <v>47</v>
      </c>
      <c r="AQ3" s="55" t="s">
        <v>48</v>
      </c>
      <c r="AR3" s="55" t="s">
        <v>49</v>
      </c>
      <c r="AS3" s="55" t="s">
        <v>50</v>
      </c>
      <c r="AT3" s="57" t="s">
        <v>51</v>
      </c>
      <c r="AU3" s="57" t="s">
        <v>52</v>
      </c>
      <c r="AV3" s="57" t="s">
        <v>53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1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pane xSplit="0" ySplit="3" topLeftCell="A4" activePane="bottomLeft" state="frozen"/>
      <selection pane="topLeft" activeCell="S1" activeCellId="0" sqref="S1"/>
      <selection pane="bottomLeft" activeCell="T4" activeCellId="0" sqref="T4"/>
    </sheetView>
  </sheetViews>
  <sheetFormatPr defaultRowHeight="12.8" outlineLevelRow="0" outlineLevelCol="0"/>
  <cols>
    <col collapsed="false" customWidth="true" hidden="false" outlineLevel="0" max="1" min="1" style="24" width="6.48"/>
    <col collapsed="false" customWidth="true" hidden="false" outlineLevel="0" max="2" min="2" style="0" width="9.07"/>
    <col collapsed="false" customWidth="true" hidden="false" outlineLevel="0" max="3" min="3" style="24" width="6.48"/>
    <col collapsed="false" customWidth="true" hidden="false" outlineLevel="0" max="4" min="4" style="0" width="4.56"/>
    <col collapsed="false" customWidth="true" hidden="false" outlineLevel="0" max="6" min="5" style="25" width="7.13"/>
    <col collapsed="false" customWidth="true" hidden="false" outlineLevel="0" max="7" min="7" style="25" width="9.07"/>
    <col collapsed="false" customWidth="true" hidden="false" outlineLevel="0" max="9" min="8" style="25" width="5.16"/>
    <col collapsed="false" customWidth="true" hidden="false" outlineLevel="0" max="11" min="10" style="25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5" width="7.13"/>
    <col collapsed="false" customWidth="true" hidden="false" outlineLevel="0" max="20" min="18" style="0" width="5.83"/>
    <col collapsed="false" customWidth="true" hidden="false" outlineLevel="0" max="26" min="21" style="26" width="8.4"/>
    <col collapsed="false" customWidth="true" hidden="false" outlineLevel="0" max="28" min="27" style="25" width="7.13"/>
    <col collapsed="false" customWidth="true" hidden="false" outlineLevel="0" max="29" min="29" style="25" width="9.07"/>
    <col collapsed="false" customWidth="true" hidden="false" outlineLevel="0" max="31" min="30" style="25" width="5.16"/>
    <col collapsed="false" customWidth="true" hidden="false" outlineLevel="0" max="33" min="32" style="25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5" width="7.13"/>
    <col collapsed="false" customWidth="true" hidden="false" outlineLevel="0" max="42" min="40" style="0" width="5.83"/>
    <col collapsed="false" customWidth="true" hidden="false" outlineLevel="0" max="48" min="43" style="26" width="8.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7"/>
      <c r="B1" s="27"/>
      <c r="C1" s="27"/>
      <c r="D1" s="27"/>
      <c r="E1" s="28" t="s">
        <v>24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52" t="s">
        <v>25</v>
      </c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customFormat="false" ht="12.8" hidden="false" customHeight="false" outlineLevel="0" collapsed="false">
      <c r="A2" s="27"/>
      <c r="B2" s="27"/>
      <c r="C2" s="27"/>
      <c r="D2" s="27"/>
      <c r="E2" s="28" t="s">
        <v>26</v>
      </c>
      <c r="F2" s="28"/>
      <c r="G2" s="28"/>
      <c r="H2" s="28"/>
      <c r="I2" s="28"/>
      <c r="J2" s="28"/>
      <c r="K2" s="28"/>
      <c r="L2" s="28"/>
      <c r="M2" s="28"/>
      <c r="N2" s="28" t="s">
        <v>27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52" t="s">
        <v>26</v>
      </c>
      <c r="AB2" s="52"/>
      <c r="AC2" s="52"/>
      <c r="AD2" s="52"/>
      <c r="AE2" s="52"/>
      <c r="AF2" s="52"/>
      <c r="AG2" s="52"/>
      <c r="AH2" s="52"/>
      <c r="AI2" s="52"/>
      <c r="AJ2" s="52" t="s">
        <v>27</v>
      </c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</row>
    <row r="3" s="42" customFormat="true" ht="35.2" hidden="false" customHeight="false" outlineLevel="0" collapsed="false">
      <c r="A3" s="30" t="s">
        <v>28</v>
      </c>
      <c r="B3" s="31" t="s">
        <v>29</v>
      </c>
      <c r="C3" s="30" t="s">
        <v>30</v>
      </c>
      <c r="D3" s="31" t="s">
        <v>31</v>
      </c>
      <c r="E3" s="32" t="s">
        <v>32</v>
      </c>
      <c r="F3" s="32" t="s">
        <v>33</v>
      </c>
      <c r="G3" s="32" t="s">
        <v>34</v>
      </c>
      <c r="H3" s="32" t="s">
        <v>35</v>
      </c>
      <c r="I3" s="32" t="s">
        <v>36</v>
      </c>
      <c r="J3" s="32" t="s">
        <v>37</v>
      </c>
      <c r="K3" s="32" t="s">
        <v>38</v>
      </c>
      <c r="L3" s="33" t="s">
        <v>39</v>
      </c>
      <c r="M3" s="33" t="s">
        <v>40</v>
      </c>
      <c r="N3" s="32" t="s">
        <v>41</v>
      </c>
      <c r="O3" s="32" t="s">
        <v>42</v>
      </c>
      <c r="P3" s="32" t="s">
        <v>43</v>
      </c>
      <c r="Q3" s="32" t="s">
        <v>44</v>
      </c>
      <c r="R3" s="34" t="s">
        <v>45</v>
      </c>
      <c r="S3" s="34" t="s">
        <v>46</v>
      </c>
      <c r="T3" s="34" t="s">
        <v>47</v>
      </c>
      <c r="U3" s="35" t="s">
        <v>48</v>
      </c>
      <c r="V3" s="35" t="s">
        <v>49</v>
      </c>
      <c r="W3" s="35" t="s">
        <v>50</v>
      </c>
      <c r="X3" s="36" t="s">
        <v>51</v>
      </c>
      <c r="Y3" s="36" t="s">
        <v>52</v>
      </c>
      <c r="Z3" s="36" t="s">
        <v>53</v>
      </c>
      <c r="AA3" s="53" t="s">
        <v>32</v>
      </c>
      <c r="AB3" s="53" t="s">
        <v>33</v>
      </c>
      <c r="AC3" s="53" t="s">
        <v>34</v>
      </c>
      <c r="AD3" s="53" t="s">
        <v>35</v>
      </c>
      <c r="AE3" s="53" t="s">
        <v>36</v>
      </c>
      <c r="AF3" s="53" t="s">
        <v>37</v>
      </c>
      <c r="AG3" s="53" t="s">
        <v>38</v>
      </c>
      <c r="AH3" s="54" t="s">
        <v>39</v>
      </c>
      <c r="AI3" s="54" t="s">
        <v>40</v>
      </c>
      <c r="AJ3" s="53" t="s">
        <v>41</v>
      </c>
      <c r="AK3" s="53" t="s">
        <v>42</v>
      </c>
      <c r="AL3" s="53" t="s">
        <v>43</v>
      </c>
      <c r="AM3" s="53" t="s">
        <v>44</v>
      </c>
      <c r="AN3" s="34" t="s">
        <v>45</v>
      </c>
      <c r="AO3" s="34" t="s">
        <v>46</v>
      </c>
      <c r="AP3" s="34" t="s">
        <v>47</v>
      </c>
      <c r="AQ3" s="55" t="s">
        <v>48</v>
      </c>
      <c r="AR3" s="55" t="s">
        <v>49</v>
      </c>
      <c r="AS3" s="55" t="s">
        <v>50</v>
      </c>
      <c r="AT3" s="36" t="s">
        <v>51</v>
      </c>
      <c r="AU3" s="36" t="s">
        <v>52</v>
      </c>
      <c r="AV3" s="36" t="s">
        <v>53</v>
      </c>
    </row>
    <row r="4" customFormat="false" ht="12.8" hidden="false" customHeight="false" outlineLevel="0" collapsed="false">
      <c r="A4" s="43" t="n">
        <v>4838</v>
      </c>
      <c r="B4" s="44" t="n">
        <v>20150104</v>
      </c>
      <c r="C4" s="43" t="n">
        <v>151806</v>
      </c>
      <c r="D4" s="44" t="n">
        <v>1</v>
      </c>
      <c r="E4" s="9" t="n">
        <v>-86.32</v>
      </c>
      <c r="F4" s="9" t="n">
        <v>28.97</v>
      </c>
      <c r="G4" s="9" t="n">
        <v>7328.31</v>
      </c>
      <c r="H4" s="9" t="n">
        <v>10.12</v>
      </c>
      <c r="I4" s="9" t="n">
        <v>0</v>
      </c>
      <c r="J4" s="9" t="n">
        <v>2</v>
      </c>
      <c r="K4" s="9" t="n">
        <v>2.2</v>
      </c>
      <c r="L4" s="16" t="n">
        <v>0</v>
      </c>
      <c r="M4" s="16" t="n">
        <v>0</v>
      </c>
      <c r="N4" s="9" t="n">
        <v>29.22</v>
      </c>
      <c r="O4" s="9" t="n">
        <v>39.19</v>
      </c>
      <c r="P4" s="9" t="n">
        <v>299.83</v>
      </c>
      <c r="Q4" s="9" t="n">
        <v>0.93</v>
      </c>
      <c r="R4" s="17" t="n">
        <v>271</v>
      </c>
      <c r="S4" s="17" t="n">
        <v>0</v>
      </c>
      <c r="T4" s="17" t="n">
        <v>271</v>
      </c>
      <c r="U4" s="9" t="n">
        <v>29.2232</v>
      </c>
      <c r="V4" s="9" t="n">
        <v>0</v>
      </c>
      <c r="W4" s="9" t="n">
        <v>29.2232</v>
      </c>
      <c r="X4" s="11" t="n">
        <v>59.4879</v>
      </c>
      <c r="Y4" s="11" t="n">
        <v>0</v>
      </c>
      <c r="Z4" s="11" t="n">
        <v>59.4879</v>
      </c>
      <c r="AA4" s="45" t="n">
        <v>-86.52</v>
      </c>
      <c r="AB4" s="45" t="n">
        <v>29.22</v>
      </c>
      <c r="AC4" s="45" t="n">
        <v>71297.89</v>
      </c>
      <c r="AD4" s="45" t="n">
        <v>14.12</v>
      </c>
      <c r="AE4" s="45" t="n">
        <v>0</v>
      </c>
      <c r="AF4" s="45" t="n">
        <v>2.9</v>
      </c>
      <c r="AG4" s="45" t="n">
        <v>3.9</v>
      </c>
      <c r="AH4" s="46" t="n">
        <v>0</v>
      </c>
      <c r="AI4" s="46" t="n">
        <v>0</v>
      </c>
      <c r="AJ4" s="45" t="n">
        <v>6.06</v>
      </c>
      <c r="AK4" s="45" t="n">
        <v>15.39</v>
      </c>
      <c r="AL4" s="45" t="n">
        <v>299.83</v>
      </c>
      <c r="AM4" s="45" t="n">
        <v>0</v>
      </c>
      <c r="AN4" s="17" t="n">
        <v>2643</v>
      </c>
      <c r="AO4" s="17" t="n">
        <v>1725</v>
      </c>
      <c r="AP4" s="17" t="n">
        <v>394</v>
      </c>
      <c r="AQ4" s="45" t="n">
        <v>6.0606</v>
      </c>
      <c r="AR4" s="45" t="n">
        <v>4.3126</v>
      </c>
      <c r="AS4" s="45" t="n">
        <v>21.74</v>
      </c>
      <c r="AT4" s="11" t="n">
        <v>120.0303</v>
      </c>
      <c r="AU4" s="11" t="n">
        <v>55.7446</v>
      </c>
      <c r="AV4" s="11" t="n">
        <v>64.1849</v>
      </c>
    </row>
    <row r="5" customFormat="false" ht="12.8" hidden="false" customHeight="false" outlineLevel="0" collapsed="false">
      <c r="A5" s="43" t="n">
        <v>10310</v>
      </c>
      <c r="B5" s="44" t="n">
        <v>20151222</v>
      </c>
      <c r="C5" s="43" t="n">
        <v>82406</v>
      </c>
      <c r="D5" s="44" t="n">
        <v>1</v>
      </c>
      <c r="E5" s="9" t="n">
        <v>-86.85</v>
      </c>
      <c r="F5" s="9" t="n">
        <v>30.08</v>
      </c>
      <c r="G5" s="9" t="n">
        <v>6981.56</v>
      </c>
      <c r="H5" s="9" t="n">
        <v>11</v>
      </c>
      <c r="I5" s="9" t="n">
        <v>0</v>
      </c>
      <c r="J5" s="9" t="n">
        <v>2.45</v>
      </c>
      <c r="K5" s="9" t="n">
        <v>1.3</v>
      </c>
      <c r="L5" s="16" t="n">
        <v>0</v>
      </c>
      <c r="M5" s="16" t="n">
        <v>0</v>
      </c>
      <c r="N5" s="9" t="n">
        <v>48.06</v>
      </c>
      <c r="O5" s="9" t="n">
        <v>51</v>
      </c>
      <c r="P5" s="9" t="n">
        <v>299.85</v>
      </c>
      <c r="Q5" s="9" t="n">
        <v>1.16</v>
      </c>
      <c r="R5" s="17" t="n">
        <v>261</v>
      </c>
      <c r="S5" s="17" t="n">
        <v>0</v>
      </c>
      <c r="T5" s="17" t="n">
        <v>261</v>
      </c>
      <c r="U5" s="9" t="n">
        <v>48.0648</v>
      </c>
      <c r="V5" s="9" t="n">
        <v>0</v>
      </c>
      <c r="W5" s="9" t="n">
        <v>48.0648</v>
      </c>
      <c r="X5" s="11" t="n">
        <v>93.213</v>
      </c>
      <c r="Y5" s="11" t="n">
        <v>0</v>
      </c>
      <c r="Z5" s="11" t="n">
        <v>93.213</v>
      </c>
      <c r="AA5" s="45" t="n">
        <v>-86.85</v>
      </c>
      <c r="AB5" s="45" t="n">
        <v>30.65</v>
      </c>
      <c r="AC5" s="45" t="n">
        <v>49967.25</v>
      </c>
      <c r="AD5" s="45" t="n">
        <v>16.62</v>
      </c>
      <c r="AE5" s="45" t="n">
        <v>0</v>
      </c>
      <c r="AF5" s="45" t="n">
        <v>2.95</v>
      </c>
      <c r="AG5" s="45" t="n">
        <v>2.65</v>
      </c>
      <c r="AH5" s="46" t="n">
        <v>48</v>
      </c>
      <c r="AI5" s="46" t="n">
        <v>1</v>
      </c>
      <c r="AJ5" s="45" t="n">
        <v>9.43</v>
      </c>
      <c r="AK5" s="45" t="n">
        <v>27.21</v>
      </c>
      <c r="AL5" s="45" t="n">
        <v>299.85</v>
      </c>
      <c r="AM5" s="45" t="n">
        <v>0</v>
      </c>
      <c r="AN5" s="17" t="n">
        <v>1879</v>
      </c>
      <c r="AO5" s="17" t="n">
        <v>1023</v>
      </c>
      <c r="AP5" s="17" t="n">
        <v>313</v>
      </c>
      <c r="AQ5" s="45" t="n">
        <v>9.4327</v>
      </c>
      <c r="AR5" s="45" t="n">
        <v>4.6919</v>
      </c>
      <c r="AS5" s="45" t="n">
        <v>41.1456</v>
      </c>
      <c r="AT5" s="11" t="n">
        <v>130.9239</v>
      </c>
      <c r="AU5" s="11" t="n">
        <v>35.4555</v>
      </c>
      <c r="AV5" s="11" t="n">
        <v>95.1313</v>
      </c>
    </row>
    <row r="6" customFormat="false" ht="12.8" hidden="false" customHeight="false" outlineLevel="0" collapsed="false">
      <c r="A6" s="43" t="n">
        <v>10350</v>
      </c>
      <c r="B6" s="44" t="n">
        <v>20151224</v>
      </c>
      <c r="C6" s="43" t="n">
        <v>213850</v>
      </c>
      <c r="D6" s="44" t="n">
        <v>1</v>
      </c>
      <c r="E6" s="9" t="n">
        <v>-84.32</v>
      </c>
      <c r="F6" s="9" t="n">
        <v>32</v>
      </c>
      <c r="G6" s="9" t="n">
        <v>3276.73</v>
      </c>
      <c r="H6" s="9" t="n">
        <v>10.38</v>
      </c>
      <c r="I6" s="9" t="n">
        <v>0</v>
      </c>
      <c r="J6" s="9" t="n">
        <v>1.3</v>
      </c>
      <c r="K6" s="9" t="n">
        <v>0.75</v>
      </c>
      <c r="L6" s="16" t="n">
        <v>126</v>
      </c>
      <c r="M6" s="16" t="n">
        <v>1</v>
      </c>
      <c r="N6" s="9" t="n">
        <v>14.76</v>
      </c>
      <c r="O6" s="9" t="n">
        <v>17.03</v>
      </c>
      <c r="P6" s="9" t="n">
        <v>148.81</v>
      </c>
      <c r="Q6" s="9" t="n">
        <v>0.69</v>
      </c>
      <c r="R6" s="17" t="n">
        <v>125</v>
      </c>
      <c r="S6" s="17" t="n">
        <v>0</v>
      </c>
      <c r="T6" s="17" t="n">
        <v>125</v>
      </c>
      <c r="U6" s="9" t="n">
        <v>14.7581</v>
      </c>
      <c r="V6" s="9" t="n">
        <v>0</v>
      </c>
      <c r="W6" s="9" t="n">
        <v>14.7581</v>
      </c>
      <c r="X6" s="11" t="n">
        <v>13.4328</v>
      </c>
      <c r="Y6" s="11" t="n">
        <v>0</v>
      </c>
      <c r="Z6" s="11" t="n">
        <v>13.4328</v>
      </c>
      <c r="AA6" s="45" t="n">
        <v>-83.4</v>
      </c>
      <c r="AB6" s="45" t="n">
        <v>33.2</v>
      </c>
      <c r="AC6" s="45" t="n">
        <v>74232.67</v>
      </c>
      <c r="AD6" s="45" t="n">
        <v>14.62</v>
      </c>
      <c r="AE6" s="45" t="n">
        <v>0</v>
      </c>
      <c r="AF6" s="45" t="n">
        <v>5.35</v>
      </c>
      <c r="AG6" s="45" t="n">
        <v>4.35</v>
      </c>
      <c r="AH6" s="46" t="n">
        <v>133</v>
      </c>
      <c r="AI6" s="46" t="n">
        <v>1</v>
      </c>
      <c r="AJ6" s="45" t="n">
        <v>3.26</v>
      </c>
      <c r="AK6" s="45" t="n">
        <v>8.49</v>
      </c>
      <c r="AL6" s="45" t="n">
        <v>280.87</v>
      </c>
      <c r="AM6" s="45" t="n">
        <v>0</v>
      </c>
      <c r="AN6" s="17" t="n">
        <v>2870</v>
      </c>
      <c r="AO6" s="17" t="n">
        <v>1754</v>
      </c>
      <c r="AP6" s="17" t="n">
        <v>510</v>
      </c>
      <c r="AQ6" s="45" t="n">
        <v>3.2638</v>
      </c>
      <c r="AR6" s="45" t="n">
        <v>2.2558</v>
      </c>
      <c r="AS6" s="45" t="n">
        <v>10.5858</v>
      </c>
      <c r="AT6" s="11" t="n">
        <v>67.301</v>
      </c>
      <c r="AU6" s="11" t="n">
        <v>28.4277</v>
      </c>
      <c r="AV6" s="11" t="n">
        <v>38.7885</v>
      </c>
    </row>
    <row r="7" customFormat="false" ht="12.8" hidden="false" customHeight="false" outlineLevel="0" collapsed="false">
      <c r="A7" s="43" t="n">
        <v>10587</v>
      </c>
      <c r="B7" s="44" t="n">
        <v>20160109</v>
      </c>
      <c r="C7" s="43" t="n">
        <v>33735</v>
      </c>
      <c r="D7" s="44" t="n">
        <v>1</v>
      </c>
      <c r="E7" s="9" t="n">
        <v>-93.95</v>
      </c>
      <c r="F7" s="9" t="n">
        <v>30.45</v>
      </c>
      <c r="G7" s="9" t="n">
        <v>3783.92</v>
      </c>
      <c r="H7" s="9" t="n">
        <v>10.25</v>
      </c>
      <c r="I7" s="9" t="n">
        <v>0</v>
      </c>
      <c r="J7" s="9" t="n">
        <v>0.55</v>
      </c>
      <c r="K7" s="9" t="n">
        <v>1.95</v>
      </c>
      <c r="L7" s="16" t="n">
        <v>23</v>
      </c>
      <c r="M7" s="16" t="n">
        <v>1</v>
      </c>
      <c r="N7" s="9" t="n">
        <v>17.39</v>
      </c>
      <c r="O7" s="9" t="n">
        <v>17.5</v>
      </c>
      <c r="P7" s="9" t="n">
        <v>91.62</v>
      </c>
      <c r="Q7" s="9" t="n">
        <v>0.77</v>
      </c>
      <c r="R7" s="17" t="n">
        <v>142</v>
      </c>
      <c r="S7" s="17" t="n">
        <v>0</v>
      </c>
      <c r="T7" s="17" t="n">
        <v>142</v>
      </c>
      <c r="U7" s="9" t="n">
        <v>17.3937</v>
      </c>
      <c r="V7" s="9" t="n">
        <v>0</v>
      </c>
      <c r="W7" s="9" t="n">
        <v>17.3937</v>
      </c>
      <c r="X7" s="11" t="n">
        <v>18.2823</v>
      </c>
      <c r="Y7" s="11" t="n">
        <v>0</v>
      </c>
      <c r="Z7" s="11" t="n">
        <v>18.2823</v>
      </c>
      <c r="AA7" s="45" t="n">
        <v>-93.5</v>
      </c>
      <c r="AB7" s="45" t="n">
        <v>31.32</v>
      </c>
      <c r="AC7" s="45" t="n">
        <v>94107.36</v>
      </c>
      <c r="AD7" s="45" t="n">
        <v>14.88</v>
      </c>
      <c r="AE7" s="45" t="n">
        <v>0</v>
      </c>
      <c r="AF7" s="45" t="n">
        <v>3.35</v>
      </c>
      <c r="AG7" s="45" t="n">
        <v>5.1</v>
      </c>
      <c r="AH7" s="46" t="n">
        <v>77</v>
      </c>
      <c r="AI7" s="46" t="n">
        <v>1</v>
      </c>
      <c r="AJ7" s="45" t="n">
        <v>5.15</v>
      </c>
      <c r="AK7" s="45" t="n">
        <v>8.59</v>
      </c>
      <c r="AL7" s="45" t="n">
        <v>99.92</v>
      </c>
      <c r="AM7" s="45" t="n">
        <v>0</v>
      </c>
      <c r="AN7" s="17" t="n">
        <v>3564</v>
      </c>
      <c r="AO7" s="17" t="n">
        <v>1738</v>
      </c>
      <c r="AP7" s="17" t="n">
        <v>779</v>
      </c>
      <c r="AQ7" s="45" t="n">
        <v>5.1481</v>
      </c>
      <c r="AR7" s="45" t="n">
        <v>5.4307</v>
      </c>
      <c r="AS7" s="45" t="n">
        <v>11.3907</v>
      </c>
      <c r="AT7" s="11" t="n">
        <v>134.5771</v>
      </c>
      <c r="AU7" s="11" t="n">
        <v>69.2291</v>
      </c>
      <c r="AV7" s="11" t="n">
        <v>65.0835</v>
      </c>
    </row>
    <row r="8" customFormat="false" ht="12.8" hidden="false" customHeight="false" outlineLevel="0" collapsed="false">
      <c r="A8" s="43" t="n">
        <v>10596</v>
      </c>
      <c r="B8" s="44" t="n">
        <v>20160109</v>
      </c>
      <c r="C8" s="43" t="n">
        <v>170120</v>
      </c>
      <c r="D8" s="44" t="n">
        <v>1</v>
      </c>
      <c r="E8" s="9" t="n">
        <v>-85.57</v>
      </c>
      <c r="F8" s="9" t="n">
        <v>27.88</v>
      </c>
      <c r="G8" s="9" t="n">
        <v>1038.32</v>
      </c>
      <c r="H8" s="9" t="n">
        <v>10</v>
      </c>
      <c r="I8" s="9" t="n">
        <v>0</v>
      </c>
      <c r="J8" s="9" t="n">
        <v>0.6</v>
      </c>
      <c r="K8" s="9" t="n">
        <v>0.4</v>
      </c>
      <c r="L8" s="16" t="n">
        <v>0</v>
      </c>
      <c r="M8" s="16" t="n">
        <v>0</v>
      </c>
      <c r="N8" s="9" t="n">
        <v>18.74</v>
      </c>
      <c r="O8" s="9" t="n">
        <v>23.81</v>
      </c>
      <c r="P8" s="9" t="n">
        <v>108.6</v>
      </c>
      <c r="Q8" s="9" t="n">
        <v>1.45</v>
      </c>
      <c r="R8" s="17" t="n">
        <v>38</v>
      </c>
      <c r="S8" s="17" t="n">
        <v>0</v>
      </c>
      <c r="T8" s="17" t="n">
        <v>38</v>
      </c>
      <c r="U8" s="9" t="n">
        <v>18.7367</v>
      </c>
      <c r="V8" s="9" t="n">
        <v>0</v>
      </c>
      <c r="W8" s="9" t="n">
        <v>18.7367</v>
      </c>
      <c r="X8" s="11" t="n">
        <v>5.4041</v>
      </c>
      <c r="Y8" s="11" t="n">
        <v>0</v>
      </c>
      <c r="Z8" s="11" t="n">
        <v>5.4041</v>
      </c>
      <c r="AA8" s="45" t="n">
        <v>-86.65</v>
      </c>
      <c r="AB8" s="45" t="n">
        <v>29.17</v>
      </c>
      <c r="AC8" s="45" t="n">
        <v>95650.02</v>
      </c>
      <c r="AD8" s="45" t="n">
        <v>12.12</v>
      </c>
      <c r="AE8" s="45" t="n">
        <v>0</v>
      </c>
      <c r="AF8" s="45" t="n">
        <v>4.05</v>
      </c>
      <c r="AG8" s="45" t="n">
        <v>4.5</v>
      </c>
      <c r="AH8" s="46" t="n">
        <v>0</v>
      </c>
      <c r="AI8" s="46" t="n">
        <v>0</v>
      </c>
      <c r="AJ8" s="45" t="n">
        <v>4.09</v>
      </c>
      <c r="AK8" s="45" t="n">
        <v>10.53</v>
      </c>
      <c r="AL8" s="45" t="n">
        <v>281.55</v>
      </c>
      <c r="AM8" s="45" t="n">
        <v>0</v>
      </c>
      <c r="AN8" s="17" t="n">
        <v>3544</v>
      </c>
      <c r="AO8" s="17" t="n">
        <v>2155</v>
      </c>
      <c r="AP8" s="17" t="n">
        <v>630</v>
      </c>
      <c r="AQ8" s="45" t="n">
        <v>4.0946</v>
      </c>
      <c r="AR8" s="45" t="n">
        <v>2.9324</v>
      </c>
      <c r="AS8" s="45" t="n">
        <v>12.973</v>
      </c>
      <c r="AT8" s="11" t="n">
        <v>108.7909</v>
      </c>
      <c r="AU8" s="11" t="n">
        <v>47.3769</v>
      </c>
      <c r="AV8" s="11" t="n">
        <v>61.2731</v>
      </c>
    </row>
    <row r="9" customFormat="false" ht="12.8" hidden="false" customHeight="false" outlineLevel="0" collapsed="false">
      <c r="A9" s="43" t="n">
        <v>15766</v>
      </c>
      <c r="B9" s="44" t="n">
        <v>20161207</v>
      </c>
      <c r="C9" s="43" t="n">
        <v>12139</v>
      </c>
      <c r="D9" s="44" t="n">
        <v>1</v>
      </c>
      <c r="E9" s="9" t="n">
        <v>-78.77</v>
      </c>
      <c r="F9" s="9" t="n">
        <v>27.6</v>
      </c>
      <c r="G9" s="9" t="n">
        <v>1890.13</v>
      </c>
      <c r="H9" s="9" t="n">
        <v>10</v>
      </c>
      <c r="I9" s="9" t="n">
        <v>0</v>
      </c>
      <c r="J9" s="9" t="n">
        <v>0.9</v>
      </c>
      <c r="K9" s="9" t="n">
        <v>0.45</v>
      </c>
      <c r="L9" s="16" t="n">
        <v>0</v>
      </c>
      <c r="M9" s="16" t="n">
        <v>0</v>
      </c>
      <c r="N9" s="9" t="n">
        <v>34.95</v>
      </c>
      <c r="O9" s="9" t="n">
        <v>42.39</v>
      </c>
      <c r="P9" s="9" t="n">
        <v>299.92</v>
      </c>
      <c r="Q9" s="9" t="n">
        <v>2.48</v>
      </c>
      <c r="R9" s="17" t="n">
        <v>69</v>
      </c>
      <c r="S9" s="17" t="n">
        <v>0</v>
      </c>
      <c r="T9" s="17" t="n">
        <v>69</v>
      </c>
      <c r="U9" s="9" t="n">
        <v>34.9489</v>
      </c>
      <c r="V9" s="9" t="n">
        <v>0</v>
      </c>
      <c r="W9" s="9" t="n">
        <v>34.9489</v>
      </c>
      <c r="X9" s="11" t="n">
        <v>18.3495</v>
      </c>
      <c r="Y9" s="11" t="n">
        <v>0</v>
      </c>
      <c r="Z9" s="11" t="n">
        <v>18.3495</v>
      </c>
      <c r="AA9" s="45" t="n">
        <v>-78.25</v>
      </c>
      <c r="AB9" s="45" t="n">
        <v>27.88</v>
      </c>
      <c r="AC9" s="45" t="n">
        <v>26968.98</v>
      </c>
      <c r="AD9" s="45" t="n">
        <v>15.88</v>
      </c>
      <c r="AE9" s="45" t="n">
        <v>0</v>
      </c>
      <c r="AF9" s="45" t="n">
        <v>2.45</v>
      </c>
      <c r="AG9" s="45" t="n">
        <v>2.1</v>
      </c>
      <c r="AH9" s="46" t="n">
        <v>0</v>
      </c>
      <c r="AI9" s="46" t="n">
        <v>0</v>
      </c>
      <c r="AJ9" s="45" t="n">
        <v>3.61</v>
      </c>
      <c r="AK9" s="45" t="n">
        <v>14.22</v>
      </c>
      <c r="AL9" s="45" t="n">
        <v>299.92</v>
      </c>
      <c r="AM9" s="45" t="n">
        <v>0</v>
      </c>
      <c r="AN9" s="17" t="n">
        <v>987</v>
      </c>
      <c r="AO9" s="17" t="n">
        <v>474</v>
      </c>
      <c r="AP9" s="17" t="n">
        <v>165</v>
      </c>
      <c r="AQ9" s="45" t="n">
        <v>3.6124</v>
      </c>
      <c r="AR9" s="45" t="n">
        <v>1.5089</v>
      </c>
      <c r="AS9" s="45" t="n">
        <v>17.1989</v>
      </c>
      <c r="AT9" s="11" t="n">
        <v>27.0618</v>
      </c>
      <c r="AU9" s="11" t="n">
        <v>5.4285</v>
      </c>
      <c r="AV9" s="11" t="n">
        <v>21.5392</v>
      </c>
    </row>
    <row r="10" customFormat="false" ht="12.8" hidden="false" customHeight="false" outlineLevel="0" collapsed="false">
      <c r="R10" s="47"/>
      <c r="S10" s="47"/>
      <c r="T10" s="47"/>
      <c r="X10" s="48"/>
      <c r="Y10" s="48"/>
      <c r="Z10" s="48"/>
      <c r="AN10" s="47"/>
      <c r="AO10" s="47"/>
      <c r="AP10" s="47"/>
      <c r="AT10" s="48"/>
      <c r="AU10" s="48"/>
      <c r="AV10" s="48"/>
    </row>
    <row r="11" customFormat="false" ht="12.8" hidden="false" customHeight="false" outlineLevel="0" collapsed="false">
      <c r="R11" s="51" t="n">
        <f aca="false">AVERAGE(R4:R9)</f>
        <v>151</v>
      </c>
      <c r="S11" s="51" t="n">
        <f aca="false">AVERAGE(S4:S9)</f>
        <v>0</v>
      </c>
      <c r="T11" s="51" t="n">
        <f aca="false">AVERAGE(T4:T9)</f>
        <v>151</v>
      </c>
      <c r="X11" s="50" t="n">
        <f aca="false">AVERAGE(X4:X9)</f>
        <v>34.6949333333333</v>
      </c>
      <c r="Y11" s="50" t="n">
        <f aca="false">AVERAGE(Y4:Y9)</f>
        <v>0</v>
      </c>
      <c r="Z11" s="50" t="n">
        <f aca="false">AVERAGE(Z4:Z9)</f>
        <v>34.6949333333333</v>
      </c>
      <c r="AN11" s="51" t="n">
        <f aca="false">AVERAGE(AN4:AN9)</f>
        <v>2581.16666666667</v>
      </c>
      <c r="AO11" s="51" t="n">
        <f aca="false">AVERAGE(AO4:AO9)</f>
        <v>1478.16666666667</v>
      </c>
      <c r="AP11" s="51" t="n">
        <f aca="false">AVERAGE(AP4:AP9)</f>
        <v>465.166666666667</v>
      </c>
      <c r="AT11" s="50" t="n">
        <f aca="false">AVERAGE(AT4:AT9)</f>
        <v>98.1141666666667</v>
      </c>
      <c r="AU11" s="50" t="n">
        <f aca="false">AVERAGE(AU4:AU9)</f>
        <v>40.27705</v>
      </c>
      <c r="AV11" s="50" t="n">
        <f aca="false">AVERAGE(AV4:AV9)</f>
        <v>57.66675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6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pane xSplit="0" ySplit="3" topLeftCell="A4" activePane="bottomLeft" state="frozen"/>
      <selection pane="topLeft" activeCell="P1" activeCellId="0" sqref="P1"/>
      <selection pane="bottomLeft" activeCell="Y6" activeCellId="0" sqref="Y6"/>
    </sheetView>
  </sheetViews>
  <sheetFormatPr defaultRowHeight="12.8" outlineLevelRow="0" outlineLevelCol="0"/>
  <cols>
    <col collapsed="false" customWidth="true" hidden="false" outlineLevel="0" max="1" min="1" style="24" width="6.48"/>
    <col collapsed="false" customWidth="true" hidden="false" outlineLevel="0" max="2" min="2" style="0" width="9.07"/>
    <col collapsed="false" customWidth="true" hidden="false" outlineLevel="0" max="3" min="3" style="24" width="6.48"/>
    <col collapsed="false" customWidth="true" hidden="false" outlineLevel="0" max="4" min="4" style="0" width="4.56"/>
    <col collapsed="false" customWidth="true" hidden="false" outlineLevel="0" max="6" min="5" style="25" width="7.13"/>
    <col collapsed="false" customWidth="true" hidden="false" outlineLevel="0" max="7" min="7" style="25" width="9.07"/>
    <col collapsed="false" customWidth="true" hidden="false" outlineLevel="0" max="9" min="8" style="25" width="5.16"/>
    <col collapsed="false" customWidth="true" hidden="false" outlineLevel="0" max="11" min="10" style="25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5" width="7.13"/>
    <col collapsed="false" customWidth="true" hidden="false" outlineLevel="0" max="20" min="18" style="0" width="5.83"/>
    <col collapsed="false" customWidth="true" hidden="false" outlineLevel="0" max="26" min="21" style="26" width="8.4"/>
    <col collapsed="false" customWidth="true" hidden="false" outlineLevel="0" max="28" min="27" style="25" width="7.13"/>
    <col collapsed="false" customWidth="true" hidden="false" outlineLevel="0" max="29" min="29" style="25" width="9.07"/>
    <col collapsed="false" customWidth="true" hidden="false" outlineLevel="0" max="31" min="30" style="25" width="5.16"/>
    <col collapsed="false" customWidth="true" hidden="false" outlineLevel="0" max="33" min="32" style="25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5" width="7.13"/>
    <col collapsed="false" customWidth="true" hidden="false" outlineLevel="0" max="42" min="40" style="0" width="5.83"/>
    <col collapsed="false" customWidth="true" hidden="false" outlineLevel="0" max="48" min="43" style="26" width="8.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7"/>
      <c r="B1" s="27"/>
      <c r="C1" s="27"/>
      <c r="D1" s="27"/>
      <c r="E1" s="28" t="s">
        <v>24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52" t="s">
        <v>25</v>
      </c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customFormat="false" ht="12.8" hidden="false" customHeight="false" outlineLevel="0" collapsed="false">
      <c r="A2" s="27"/>
      <c r="B2" s="27"/>
      <c r="C2" s="27"/>
      <c r="D2" s="27"/>
      <c r="E2" s="28" t="s">
        <v>26</v>
      </c>
      <c r="F2" s="28"/>
      <c r="G2" s="28"/>
      <c r="H2" s="28"/>
      <c r="I2" s="28"/>
      <c r="J2" s="28"/>
      <c r="K2" s="28"/>
      <c r="L2" s="28"/>
      <c r="M2" s="28"/>
      <c r="N2" s="28" t="s">
        <v>27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52" t="s">
        <v>26</v>
      </c>
      <c r="AB2" s="52"/>
      <c r="AC2" s="52"/>
      <c r="AD2" s="52"/>
      <c r="AE2" s="52"/>
      <c r="AF2" s="52"/>
      <c r="AG2" s="52"/>
      <c r="AH2" s="52"/>
      <c r="AI2" s="52"/>
      <c r="AJ2" s="52" t="s">
        <v>27</v>
      </c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</row>
    <row r="3" s="42" customFormat="true" ht="35.2" hidden="false" customHeight="false" outlineLevel="0" collapsed="false">
      <c r="A3" s="30" t="s">
        <v>28</v>
      </c>
      <c r="B3" s="31" t="s">
        <v>29</v>
      </c>
      <c r="C3" s="30" t="s">
        <v>30</v>
      </c>
      <c r="D3" s="31" t="s">
        <v>31</v>
      </c>
      <c r="E3" s="32" t="s">
        <v>32</v>
      </c>
      <c r="F3" s="32" t="s">
        <v>33</v>
      </c>
      <c r="G3" s="32" t="s">
        <v>34</v>
      </c>
      <c r="H3" s="32" t="s">
        <v>35</v>
      </c>
      <c r="I3" s="32" t="s">
        <v>36</v>
      </c>
      <c r="J3" s="32" t="s">
        <v>37</v>
      </c>
      <c r="K3" s="32" t="s">
        <v>38</v>
      </c>
      <c r="L3" s="33" t="s">
        <v>39</v>
      </c>
      <c r="M3" s="33" t="s">
        <v>40</v>
      </c>
      <c r="N3" s="32" t="s">
        <v>41</v>
      </c>
      <c r="O3" s="32" t="s">
        <v>42</v>
      </c>
      <c r="P3" s="32" t="s">
        <v>43</v>
      </c>
      <c r="Q3" s="32" t="s">
        <v>44</v>
      </c>
      <c r="R3" s="34" t="s">
        <v>45</v>
      </c>
      <c r="S3" s="34" t="s">
        <v>46</v>
      </c>
      <c r="T3" s="34" t="s">
        <v>47</v>
      </c>
      <c r="U3" s="35" t="s">
        <v>48</v>
      </c>
      <c r="V3" s="35" t="s">
        <v>49</v>
      </c>
      <c r="W3" s="35" t="s">
        <v>50</v>
      </c>
      <c r="X3" s="36" t="s">
        <v>51</v>
      </c>
      <c r="Y3" s="36" t="s">
        <v>52</v>
      </c>
      <c r="Z3" s="36" t="s">
        <v>53</v>
      </c>
      <c r="AA3" s="53" t="s">
        <v>32</v>
      </c>
      <c r="AB3" s="53" t="s">
        <v>33</v>
      </c>
      <c r="AC3" s="53" t="s">
        <v>34</v>
      </c>
      <c r="AD3" s="53" t="s">
        <v>35</v>
      </c>
      <c r="AE3" s="53" t="s">
        <v>36</v>
      </c>
      <c r="AF3" s="53" t="s">
        <v>37</v>
      </c>
      <c r="AG3" s="53" t="s">
        <v>38</v>
      </c>
      <c r="AH3" s="54" t="s">
        <v>39</v>
      </c>
      <c r="AI3" s="54" t="s">
        <v>40</v>
      </c>
      <c r="AJ3" s="53" t="s">
        <v>41</v>
      </c>
      <c r="AK3" s="53" t="s">
        <v>42</v>
      </c>
      <c r="AL3" s="53" t="s">
        <v>43</v>
      </c>
      <c r="AM3" s="53" t="s">
        <v>44</v>
      </c>
      <c r="AN3" s="34" t="s">
        <v>45</v>
      </c>
      <c r="AO3" s="34" t="s">
        <v>46</v>
      </c>
      <c r="AP3" s="34" t="s">
        <v>47</v>
      </c>
      <c r="AQ3" s="55" t="s">
        <v>48</v>
      </c>
      <c r="AR3" s="55" t="s">
        <v>49</v>
      </c>
      <c r="AS3" s="55" t="s">
        <v>50</v>
      </c>
      <c r="AT3" s="36" t="s">
        <v>51</v>
      </c>
      <c r="AU3" s="36" t="s">
        <v>52</v>
      </c>
      <c r="AV3" s="36" t="s">
        <v>53</v>
      </c>
    </row>
    <row r="4" customFormat="false" ht="12.8" hidden="false" customHeight="false" outlineLevel="0" collapsed="false">
      <c r="A4" s="43" t="n">
        <v>10587</v>
      </c>
      <c r="B4" s="44" t="n">
        <v>20160109</v>
      </c>
      <c r="C4" s="43" t="n">
        <v>33735</v>
      </c>
      <c r="D4" s="44" t="n">
        <v>1</v>
      </c>
      <c r="E4" s="9" t="n">
        <v>-93.95</v>
      </c>
      <c r="F4" s="9" t="n">
        <v>30.45</v>
      </c>
      <c r="G4" s="9" t="n">
        <v>3783.92</v>
      </c>
      <c r="H4" s="9" t="n">
        <v>10.25</v>
      </c>
      <c r="I4" s="9" t="n">
        <v>0</v>
      </c>
      <c r="J4" s="9" t="n">
        <v>0.55</v>
      </c>
      <c r="K4" s="9" t="n">
        <v>1.95</v>
      </c>
      <c r="L4" s="16" t="n">
        <v>23</v>
      </c>
      <c r="M4" s="16" t="n">
        <v>1</v>
      </c>
      <c r="N4" s="9" t="n">
        <v>17.39</v>
      </c>
      <c r="O4" s="9" t="n">
        <v>17.5</v>
      </c>
      <c r="P4" s="9" t="n">
        <v>91.62</v>
      </c>
      <c r="Q4" s="9" t="n">
        <v>0.77</v>
      </c>
      <c r="R4" s="17" t="n">
        <v>142</v>
      </c>
      <c r="S4" s="17" t="n">
        <v>0</v>
      </c>
      <c r="T4" s="17" t="n">
        <v>142</v>
      </c>
      <c r="U4" s="9" t="n">
        <v>17.3937</v>
      </c>
      <c r="V4" s="9" t="n">
        <v>0</v>
      </c>
      <c r="W4" s="9" t="n">
        <v>17.3937</v>
      </c>
      <c r="X4" s="11" t="n">
        <v>18.2823</v>
      </c>
      <c r="Y4" s="11" t="n">
        <v>0</v>
      </c>
      <c r="Z4" s="11" t="n">
        <v>18.2823</v>
      </c>
      <c r="AA4" s="45" t="n">
        <v>-93.5</v>
      </c>
      <c r="AB4" s="45" t="n">
        <v>31.32</v>
      </c>
      <c r="AC4" s="45" t="n">
        <v>94107.36</v>
      </c>
      <c r="AD4" s="45" t="n">
        <v>14.88</v>
      </c>
      <c r="AE4" s="45" t="n">
        <v>0</v>
      </c>
      <c r="AF4" s="45" t="n">
        <v>3.35</v>
      </c>
      <c r="AG4" s="45" t="n">
        <v>5.1</v>
      </c>
      <c r="AH4" s="46" t="n">
        <v>77</v>
      </c>
      <c r="AI4" s="46" t="n">
        <v>1</v>
      </c>
      <c r="AJ4" s="45" t="n">
        <v>5.15</v>
      </c>
      <c r="AK4" s="45" t="n">
        <v>8.59</v>
      </c>
      <c r="AL4" s="45" t="n">
        <v>99.92</v>
      </c>
      <c r="AM4" s="45" t="n">
        <v>0</v>
      </c>
      <c r="AN4" s="17" t="n">
        <v>3564</v>
      </c>
      <c r="AO4" s="17" t="n">
        <v>1738</v>
      </c>
      <c r="AP4" s="17" t="n">
        <v>779</v>
      </c>
      <c r="AQ4" s="45" t="n">
        <v>5.1481</v>
      </c>
      <c r="AR4" s="45" t="n">
        <v>5.4307</v>
      </c>
      <c r="AS4" s="45" t="n">
        <v>11.3907</v>
      </c>
      <c r="AT4" s="11" t="n">
        <v>134.5771</v>
      </c>
      <c r="AU4" s="11" t="n">
        <v>69.2291</v>
      </c>
      <c r="AV4" s="11" t="n">
        <v>65.0835</v>
      </c>
    </row>
    <row r="5" customFormat="false" ht="12.8" hidden="false" customHeight="false" outlineLevel="0" collapsed="false">
      <c r="R5" s="47"/>
      <c r="S5" s="47"/>
      <c r="T5" s="47"/>
      <c r="X5" s="48"/>
      <c r="Y5" s="48"/>
      <c r="Z5" s="48"/>
      <c r="AN5" s="47"/>
      <c r="AO5" s="47"/>
      <c r="AP5" s="47"/>
      <c r="AT5" s="48"/>
      <c r="AU5" s="48"/>
      <c r="AV5" s="48"/>
    </row>
    <row r="6" customFormat="false" ht="12.8" hidden="false" customHeight="false" outlineLevel="0" collapsed="false">
      <c r="R6" s="51" t="n">
        <f aca="false">AVERAGE(R4:R4)</f>
        <v>142</v>
      </c>
      <c r="S6" s="51" t="n">
        <f aca="false">AVERAGE(S4:S4)</f>
        <v>0</v>
      </c>
      <c r="T6" s="51" t="n">
        <f aca="false">AVERAGE(T4:T4)</f>
        <v>142</v>
      </c>
      <c r="X6" s="50" t="n">
        <f aca="false">AVERAGE(X4:X4)</f>
        <v>18.2823</v>
      </c>
      <c r="Y6" s="50" t="n">
        <f aca="false">AVERAGE(Y4:Y4)</f>
        <v>0</v>
      </c>
      <c r="Z6" s="50" t="n">
        <f aca="false">AVERAGE(Z4:Z4)</f>
        <v>18.2823</v>
      </c>
      <c r="AN6" s="51" t="n">
        <f aca="false">AVERAGE(AN4:AN4)</f>
        <v>3564</v>
      </c>
      <c r="AO6" s="51" t="n">
        <f aca="false">AVERAGE(AO4:AO4)</f>
        <v>1738</v>
      </c>
      <c r="AP6" s="51" t="n">
        <f aca="false">AVERAGE(AP4:AP4)</f>
        <v>779</v>
      </c>
      <c r="AT6" s="50" t="n">
        <f aca="false">AVERAGE(AT4:AT4)</f>
        <v>134.5771</v>
      </c>
      <c r="AU6" s="50" t="n">
        <f aca="false">AVERAGE(AU4:AU4)</f>
        <v>69.2291</v>
      </c>
      <c r="AV6" s="50" t="n">
        <f aca="false">AVERAGE(AV4:AV4)</f>
        <v>65.0835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59"/>
  <sheetViews>
    <sheetView showFormulas="false" showGridLines="true" showRowColHeaders="true" showZeros="true" rightToLeft="false" tabSelected="false" showOutlineSymbols="true" defaultGridColor="true" view="normal" topLeftCell="R1" colorId="64" zoomScale="100" zoomScaleNormal="100" zoomScalePageLayoutView="100" workbookViewId="0">
      <pane xSplit="0" ySplit="3" topLeftCell="A34" activePane="bottomLeft" state="frozen"/>
      <selection pane="topLeft" activeCell="R1" activeCellId="0" sqref="R1"/>
      <selection pane="bottomLeft" activeCell="AN59" activeCellId="0" sqref="AN59"/>
    </sheetView>
  </sheetViews>
  <sheetFormatPr defaultRowHeight="12.8" outlineLevelRow="0" outlineLevelCol="0"/>
  <cols>
    <col collapsed="false" customWidth="true" hidden="false" outlineLevel="0" max="1" min="1" style="24" width="6.48"/>
    <col collapsed="false" customWidth="true" hidden="false" outlineLevel="0" max="2" min="2" style="0" width="9.07"/>
    <col collapsed="false" customWidth="true" hidden="false" outlineLevel="0" max="3" min="3" style="24" width="6.48"/>
    <col collapsed="false" customWidth="true" hidden="false" outlineLevel="0" max="4" min="4" style="0" width="4.56"/>
    <col collapsed="false" customWidth="true" hidden="false" outlineLevel="0" max="6" min="5" style="25" width="7.13"/>
    <col collapsed="false" customWidth="true" hidden="false" outlineLevel="0" max="7" min="7" style="25" width="9.07"/>
    <col collapsed="false" customWidth="true" hidden="false" outlineLevel="0" max="9" min="8" style="25" width="5.16"/>
    <col collapsed="false" customWidth="true" hidden="false" outlineLevel="0" max="11" min="10" style="25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5" width="7.13"/>
    <col collapsed="false" customWidth="true" hidden="false" outlineLevel="0" max="20" min="18" style="0" width="5.83"/>
    <col collapsed="false" customWidth="true" hidden="false" outlineLevel="0" max="26" min="21" style="26" width="8.4"/>
    <col collapsed="false" customWidth="true" hidden="false" outlineLevel="0" max="28" min="27" style="25" width="7.13"/>
    <col collapsed="false" customWidth="true" hidden="false" outlineLevel="0" max="29" min="29" style="25" width="9.07"/>
    <col collapsed="false" customWidth="true" hidden="false" outlineLevel="0" max="31" min="30" style="25" width="5.16"/>
    <col collapsed="false" customWidth="true" hidden="false" outlineLevel="0" max="33" min="32" style="25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5" width="7.13"/>
    <col collapsed="false" customWidth="true" hidden="false" outlineLevel="0" max="42" min="40" style="0" width="5.83"/>
    <col collapsed="false" customWidth="true" hidden="false" outlineLevel="0" max="48" min="43" style="26" width="8.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7"/>
      <c r="B1" s="27"/>
      <c r="C1" s="27"/>
      <c r="D1" s="27"/>
      <c r="E1" s="28" t="s">
        <v>24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52" t="s">
        <v>25</v>
      </c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customFormat="false" ht="12.8" hidden="false" customHeight="false" outlineLevel="0" collapsed="false">
      <c r="A2" s="27"/>
      <c r="B2" s="27"/>
      <c r="C2" s="27"/>
      <c r="D2" s="27"/>
      <c r="E2" s="28" t="s">
        <v>26</v>
      </c>
      <c r="F2" s="28"/>
      <c r="G2" s="28"/>
      <c r="H2" s="28"/>
      <c r="I2" s="28"/>
      <c r="J2" s="28"/>
      <c r="K2" s="28"/>
      <c r="L2" s="28"/>
      <c r="M2" s="28"/>
      <c r="N2" s="28" t="s">
        <v>27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52" t="s">
        <v>26</v>
      </c>
      <c r="AB2" s="52"/>
      <c r="AC2" s="52"/>
      <c r="AD2" s="52"/>
      <c r="AE2" s="52"/>
      <c r="AF2" s="52"/>
      <c r="AG2" s="52"/>
      <c r="AH2" s="52"/>
      <c r="AI2" s="52"/>
      <c r="AJ2" s="52" t="s">
        <v>27</v>
      </c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</row>
    <row r="3" s="42" customFormat="true" ht="35.2" hidden="false" customHeight="false" outlineLevel="0" collapsed="false">
      <c r="A3" s="30" t="s">
        <v>28</v>
      </c>
      <c r="B3" s="31" t="s">
        <v>29</v>
      </c>
      <c r="C3" s="30" t="s">
        <v>30</v>
      </c>
      <c r="D3" s="31" t="s">
        <v>31</v>
      </c>
      <c r="E3" s="32" t="s">
        <v>32</v>
      </c>
      <c r="F3" s="32" t="s">
        <v>33</v>
      </c>
      <c r="G3" s="32" t="s">
        <v>34</v>
      </c>
      <c r="H3" s="32" t="s">
        <v>35</v>
      </c>
      <c r="I3" s="32" t="s">
        <v>36</v>
      </c>
      <c r="J3" s="32" t="s">
        <v>37</v>
      </c>
      <c r="K3" s="32" t="s">
        <v>38</v>
      </c>
      <c r="L3" s="33" t="s">
        <v>39</v>
      </c>
      <c r="M3" s="33" t="s">
        <v>40</v>
      </c>
      <c r="N3" s="32" t="s">
        <v>41</v>
      </c>
      <c r="O3" s="32" t="s">
        <v>42</v>
      </c>
      <c r="P3" s="32" t="s">
        <v>43</v>
      </c>
      <c r="Q3" s="32" t="s">
        <v>44</v>
      </c>
      <c r="R3" s="34" t="s">
        <v>45</v>
      </c>
      <c r="S3" s="34" t="s">
        <v>46</v>
      </c>
      <c r="T3" s="34" t="s">
        <v>47</v>
      </c>
      <c r="U3" s="35" t="s">
        <v>48</v>
      </c>
      <c r="V3" s="35" t="s">
        <v>49</v>
      </c>
      <c r="W3" s="35" t="s">
        <v>50</v>
      </c>
      <c r="X3" s="36" t="s">
        <v>51</v>
      </c>
      <c r="Y3" s="36" t="s">
        <v>52</v>
      </c>
      <c r="Z3" s="36" t="s">
        <v>53</v>
      </c>
      <c r="AA3" s="53" t="s">
        <v>32</v>
      </c>
      <c r="AB3" s="53" t="s">
        <v>33</v>
      </c>
      <c r="AC3" s="53" t="s">
        <v>34</v>
      </c>
      <c r="AD3" s="53" t="s">
        <v>35</v>
      </c>
      <c r="AE3" s="53" t="s">
        <v>36</v>
      </c>
      <c r="AF3" s="53" t="s">
        <v>37</v>
      </c>
      <c r="AG3" s="53" t="s">
        <v>38</v>
      </c>
      <c r="AH3" s="54" t="s">
        <v>39</v>
      </c>
      <c r="AI3" s="54" t="s">
        <v>40</v>
      </c>
      <c r="AJ3" s="53" t="s">
        <v>41</v>
      </c>
      <c r="AK3" s="53" t="s">
        <v>42</v>
      </c>
      <c r="AL3" s="53" t="s">
        <v>43</v>
      </c>
      <c r="AM3" s="53" t="s">
        <v>44</v>
      </c>
      <c r="AN3" s="34" t="s">
        <v>45</v>
      </c>
      <c r="AO3" s="34" t="s">
        <v>46</v>
      </c>
      <c r="AP3" s="34" t="s">
        <v>47</v>
      </c>
      <c r="AQ3" s="55" t="s">
        <v>48</v>
      </c>
      <c r="AR3" s="55" t="s">
        <v>49</v>
      </c>
      <c r="AS3" s="55" t="s">
        <v>50</v>
      </c>
      <c r="AT3" s="36" t="s">
        <v>51</v>
      </c>
      <c r="AU3" s="36" t="s">
        <v>52</v>
      </c>
      <c r="AV3" s="36" t="s">
        <v>53</v>
      </c>
    </row>
    <row r="4" customFormat="false" ht="12.8" hidden="false" customHeight="false" outlineLevel="0" collapsed="false">
      <c r="A4" s="43" t="n">
        <v>4715</v>
      </c>
      <c r="B4" s="44" t="n">
        <v>20141227</v>
      </c>
      <c r="C4" s="43" t="n">
        <v>173350</v>
      </c>
      <c r="D4" s="44" t="n">
        <v>1</v>
      </c>
      <c r="E4" s="9" t="n">
        <v>-87.68</v>
      </c>
      <c r="F4" s="9" t="n">
        <v>30.92</v>
      </c>
      <c r="G4" s="9" t="n">
        <v>1272.79</v>
      </c>
      <c r="H4" s="9" t="n">
        <v>6</v>
      </c>
      <c r="I4" s="9" t="n">
        <v>0</v>
      </c>
      <c r="J4" s="9" t="n">
        <v>0.5</v>
      </c>
      <c r="K4" s="9" t="n">
        <v>0.5</v>
      </c>
      <c r="L4" s="16" t="n">
        <v>59</v>
      </c>
      <c r="M4" s="16" t="n">
        <v>1</v>
      </c>
      <c r="N4" s="9" t="n">
        <v>22.91</v>
      </c>
      <c r="O4" s="9" t="n">
        <v>17.51</v>
      </c>
      <c r="P4" s="9" t="n">
        <v>80.91</v>
      </c>
      <c r="Q4" s="9" t="n">
        <v>0.63</v>
      </c>
      <c r="R4" s="17" t="n">
        <v>48</v>
      </c>
      <c r="S4" s="17" t="n">
        <v>0</v>
      </c>
      <c r="T4" s="17" t="n">
        <v>48</v>
      </c>
      <c r="U4" s="9" t="n">
        <v>22.9116</v>
      </c>
      <c r="V4" s="9" t="n">
        <v>0</v>
      </c>
      <c r="W4" s="9" t="n">
        <v>22.9116</v>
      </c>
      <c r="X4" s="11" t="n">
        <v>8.1005</v>
      </c>
      <c r="Y4" s="11" t="n">
        <v>0</v>
      </c>
      <c r="Z4" s="11" t="n">
        <v>8.1005</v>
      </c>
      <c r="AA4" s="45" t="n">
        <v>-88.32</v>
      </c>
      <c r="AB4" s="45" t="n">
        <v>31.1</v>
      </c>
      <c r="AC4" s="45" t="n">
        <v>36631.55</v>
      </c>
      <c r="AD4" s="45" t="n">
        <v>11.88</v>
      </c>
      <c r="AE4" s="45" t="n">
        <v>0</v>
      </c>
      <c r="AF4" s="45" t="n">
        <v>2.7</v>
      </c>
      <c r="AG4" s="45" t="n">
        <v>2.45</v>
      </c>
      <c r="AH4" s="46" t="n">
        <v>85</v>
      </c>
      <c r="AI4" s="46" t="n">
        <v>1</v>
      </c>
      <c r="AJ4" s="45" t="n">
        <v>5.13</v>
      </c>
      <c r="AK4" s="45" t="n">
        <v>8.28</v>
      </c>
      <c r="AL4" s="45" t="n">
        <v>86.37</v>
      </c>
      <c r="AM4" s="45" t="n">
        <v>0</v>
      </c>
      <c r="AN4" s="17" t="n">
        <v>1384</v>
      </c>
      <c r="AO4" s="17" t="n">
        <v>875</v>
      </c>
      <c r="AP4" s="17" t="n">
        <v>275</v>
      </c>
      <c r="AQ4" s="45" t="n">
        <v>5.1339</v>
      </c>
      <c r="AR4" s="45" t="n">
        <v>4.0694</v>
      </c>
      <c r="AS4" s="45" t="n">
        <v>12.8826</v>
      </c>
      <c r="AT4" s="11" t="n">
        <v>52.2394</v>
      </c>
      <c r="AU4" s="11" t="n">
        <v>26.1792</v>
      </c>
      <c r="AV4" s="11" t="n">
        <v>26.0467</v>
      </c>
    </row>
    <row r="5" customFormat="false" ht="12.8" hidden="false" customHeight="false" outlineLevel="0" collapsed="false">
      <c r="A5" s="43" t="n">
        <v>4817</v>
      </c>
      <c r="B5" s="44" t="n">
        <v>20150103</v>
      </c>
      <c r="C5" s="43" t="n">
        <v>62452</v>
      </c>
      <c r="D5" s="44" t="n">
        <v>1</v>
      </c>
      <c r="E5" s="9" t="n">
        <v>-98.38</v>
      </c>
      <c r="F5" s="9" t="n">
        <v>29.67</v>
      </c>
      <c r="G5" s="9" t="n">
        <v>1047.41</v>
      </c>
      <c r="H5" s="9" t="n">
        <v>7</v>
      </c>
      <c r="I5" s="9" t="n">
        <v>0</v>
      </c>
      <c r="J5" s="9" t="n">
        <v>0.5</v>
      </c>
      <c r="K5" s="9" t="n">
        <v>0.7</v>
      </c>
      <c r="L5" s="16" t="n">
        <v>299</v>
      </c>
      <c r="M5" s="16" t="n">
        <v>1</v>
      </c>
      <c r="N5" s="9" t="n">
        <v>10</v>
      </c>
      <c r="O5" s="9" t="n">
        <v>5.68</v>
      </c>
      <c r="P5" s="9" t="n">
        <v>24.44</v>
      </c>
      <c r="Q5" s="9" t="n">
        <v>2.55</v>
      </c>
      <c r="R5" s="17" t="n">
        <v>39</v>
      </c>
      <c r="S5" s="17" t="n">
        <v>0</v>
      </c>
      <c r="T5" s="17" t="n">
        <v>39</v>
      </c>
      <c r="U5" s="9" t="n">
        <v>9.9963</v>
      </c>
      <c r="V5" s="9" t="n">
        <v>0</v>
      </c>
      <c r="W5" s="9" t="n">
        <v>9.9963</v>
      </c>
      <c r="X5" s="11" t="n">
        <v>2.9084</v>
      </c>
      <c r="Y5" s="11" t="n">
        <v>0</v>
      </c>
      <c r="Z5" s="11" t="n">
        <v>2.9084</v>
      </c>
      <c r="AA5" s="45" t="n">
        <v>-94.62</v>
      </c>
      <c r="AB5" s="45" t="n">
        <v>33.05</v>
      </c>
      <c r="AC5" s="45" t="n">
        <v>198464.97</v>
      </c>
      <c r="AD5" s="45" t="n">
        <v>13.5</v>
      </c>
      <c r="AE5" s="45" t="n">
        <v>0</v>
      </c>
      <c r="AF5" s="45" t="n">
        <v>8.5</v>
      </c>
      <c r="AG5" s="45" t="n">
        <v>10.05</v>
      </c>
      <c r="AH5" s="46" t="n">
        <v>110</v>
      </c>
      <c r="AI5" s="46" t="n">
        <v>1</v>
      </c>
      <c r="AJ5" s="45" t="n">
        <v>3.38</v>
      </c>
      <c r="AK5" s="45" t="n">
        <v>8.91</v>
      </c>
      <c r="AL5" s="45" t="n">
        <v>299.87</v>
      </c>
      <c r="AM5" s="45" t="n">
        <v>0</v>
      </c>
      <c r="AN5" s="17" t="n">
        <v>7660</v>
      </c>
      <c r="AO5" s="17" t="n">
        <v>4798</v>
      </c>
      <c r="AP5" s="17" t="n">
        <v>1721</v>
      </c>
      <c r="AQ5" s="45" t="n">
        <v>3.3845</v>
      </c>
      <c r="AR5" s="45" t="n">
        <v>3.0867</v>
      </c>
      <c r="AS5" s="45" t="n">
        <v>6.4486</v>
      </c>
      <c r="AT5" s="11" t="n">
        <v>186.584</v>
      </c>
      <c r="AU5" s="11" t="n">
        <v>106.5875</v>
      </c>
      <c r="AV5" s="11" t="n">
        <v>79.8727</v>
      </c>
    </row>
    <row r="6" customFormat="false" ht="12.8" hidden="false" customHeight="false" outlineLevel="0" collapsed="false">
      <c r="A6" s="43" t="n">
        <v>4817</v>
      </c>
      <c r="B6" s="44" t="n">
        <v>20150103</v>
      </c>
      <c r="C6" s="43" t="n">
        <v>62452</v>
      </c>
      <c r="D6" s="44" t="n">
        <v>2</v>
      </c>
      <c r="E6" s="9" t="n">
        <v>-97.32</v>
      </c>
      <c r="F6" s="9" t="n">
        <v>30.62</v>
      </c>
      <c r="G6" s="9" t="n">
        <v>3511.11</v>
      </c>
      <c r="H6" s="9" t="n">
        <v>5.88</v>
      </c>
      <c r="I6" s="9" t="n">
        <v>0</v>
      </c>
      <c r="J6" s="9" t="n">
        <v>1.2</v>
      </c>
      <c r="K6" s="9" t="n">
        <v>1.5</v>
      </c>
      <c r="L6" s="16" t="n">
        <v>144</v>
      </c>
      <c r="M6" s="16" t="n">
        <v>1</v>
      </c>
      <c r="N6" s="9" t="n">
        <v>6.46</v>
      </c>
      <c r="O6" s="9" t="n">
        <v>4.63</v>
      </c>
      <c r="P6" s="9" t="n">
        <v>28.45</v>
      </c>
      <c r="Q6" s="9" t="n">
        <v>0.59</v>
      </c>
      <c r="R6" s="17" t="n">
        <v>132</v>
      </c>
      <c r="S6" s="17" t="n">
        <v>0</v>
      </c>
      <c r="T6" s="17" t="n">
        <v>132</v>
      </c>
      <c r="U6" s="9" t="n">
        <v>6.4621</v>
      </c>
      <c r="V6" s="9" t="n">
        <v>0</v>
      </c>
      <c r="W6" s="9" t="n">
        <v>6.4621</v>
      </c>
      <c r="X6" s="11" t="n">
        <v>6.3025</v>
      </c>
      <c r="Y6" s="11" t="n">
        <v>0</v>
      </c>
      <c r="Z6" s="11" t="n">
        <v>6.3025</v>
      </c>
      <c r="AA6" s="45" t="n">
        <v>-94.62</v>
      </c>
      <c r="AB6" s="45" t="n">
        <v>33.05</v>
      </c>
      <c r="AC6" s="45" t="n">
        <v>198464.97</v>
      </c>
      <c r="AD6" s="45" t="n">
        <v>13.5</v>
      </c>
      <c r="AE6" s="45" t="n">
        <v>0</v>
      </c>
      <c r="AF6" s="45" t="n">
        <v>8.5</v>
      </c>
      <c r="AG6" s="45" t="n">
        <v>10.05</v>
      </c>
      <c r="AH6" s="46" t="n">
        <v>110</v>
      </c>
      <c r="AI6" s="46" t="n">
        <v>1</v>
      </c>
      <c r="AJ6" s="45" t="n">
        <v>3.38</v>
      </c>
      <c r="AK6" s="45" t="n">
        <v>8.91</v>
      </c>
      <c r="AL6" s="45" t="n">
        <v>299.87</v>
      </c>
      <c r="AM6" s="45" t="n">
        <v>0</v>
      </c>
      <c r="AN6" s="17"/>
      <c r="AO6" s="17"/>
      <c r="AP6" s="17"/>
      <c r="AQ6" s="45" t="n">
        <v>3.3845</v>
      </c>
      <c r="AR6" s="45" t="n">
        <v>3.0867</v>
      </c>
      <c r="AS6" s="45" t="n">
        <v>6.4486</v>
      </c>
      <c r="AT6" s="11"/>
      <c r="AU6" s="11"/>
      <c r="AV6" s="11"/>
    </row>
    <row r="7" customFormat="false" ht="12.8" hidden="false" customHeight="false" outlineLevel="0" collapsed="false">
      <c r="A7" s="43" t="n">
        <v>4817</v>
      </c>
      <c r="B7" s="44" t="n">
        <v>20150103</v>
      </c>
      <c r="C7" s="43" t="n">
        <v>62452</v>
      </c>
      <c r="D7" s="44" t="n">
        <v>3</v>
      </c>
      <c r="E7" s="9" t="n">
        <v>-96.2</v>
      </c>
      <c r="F7" s="9" t="n">
        <v>31.58</v>
      </c>
      <c r="G7" s="9" t="n">
        <v>1869.76</v>
      </c>
      <c r="H7" s="9" t="n">
        <v>9.88</v>
      </c>
      <c r="I7" s="9" t="n">
        <v>0</v>
      </c>
      <c r="J7" s="9" t="n">
        <v>0.85</v>
      </c>
      <c r="K7" s="9" t="n">
        <v>0.7</v>
      </c>
      <c r="L7" s="16" t="n">
        <v>134</v>
      </c>
      <c r="M7" s="16" t="n">
        <v>1</v>
      </c>
      <c r="N7" s="9" t="n">
        <v>13.98</v>
      </c>
      <c r="O7" s="9" t="n">
        <v>9.76</v>
      </c>
      <c r="P7" s="9" t="n">
        <v>48.31</v>
      </c>
      <c r="Q7" s="9" t="n">
        <v>1.5</v>
      </c>
      <c r="R7" s="17" t="n">
        <v>71</v>
      </c>
      <c r="S7" s="17" t="n">
        <v>0</v>
      </c>
      <c r="T7" s="17" t="n">
        <v>71</v>
      </c>
      <c r="U7" s="9" t="n">
        <v>13.978</v>
      </c>
      <c r="V7" s="9" t="n">
        <v>0</v>
      </c>
      <c r="W7" s="9" t="n">
        <v>13.978</v>
      </c>
      <c r="X7" s="11" t="n">
        <v>7.2599</v>
      </c>
      <c r="Y7" s="11" t="n">
        <v>0</v>
      </c>
      <c r="Z7" s="11" t="n">
        <v>7.2599</v>
      </c>
      <c r="AA7" s="45" t="n">
        <v>-94.62</v>
      </c>
      <c r="AB7" s="45" t="n">
        <v>33.05</v>
      </c>
      <c r="AC7" s="45" t="n">
        <v>198464.97</v>
      </c>
      <c r="AD7" s="45" t="n">
        <v>13.5</v>
      </c>
      <c r="AE7" s="45" t="n">
        <v>0</v>
      </c>
      <c r="AF7" s="45" t="n">
        <v>8.5</v>
      </c>
      <c r="AG7" s="45" t="n">
        <v>10.05</v>
      </c>
      <c r="AH7" s="46" t="n">
        <v>110</v>
      </c>
      <c r="AI7" s="46" t="n">
        <v>1</v>
      </c>
      <c r="AJ7" s="45" t="n">
        <v>3.38</v>
      </c>
      <c r="AK7" s="45" t="n">
        <v>8.91</v>
      </c>
      <c r="AL7" s="45" t="n">
        <v>299.87</v>
      </c>
      <c r="AM7" s="45" t="n">
        <v>0</v>
      </c>
      <c r="AN7" s="17"/>
      <c r="AO7" s="17"/>
      <c r="AP7" s="17"/>
      <c r="AQ7" s="45" t="n">
        <v>3.3845</v>
      </c>
      <c r="AR7" s="45" t="n">
        <v>3.0867</v>
      </c>
      <c r="AS7" s="45" t="n">
        <v>6.4486</v>
      </c>
      <c r="AT7" s="11"/>
      <c r="AU7" s="11"/>
      <c r="AV7" s="11"/>
    </row>
    <row r="8" customFormat="false" ht="12.8" hidden="false" customHeight="false" outlineLevel="0" collapsed="false">
      <c r="A8" s="43" t="n">
        <v>4817</v>
      </c>
      <c r="B8" s="44" t="n">
        <v>20150103</v>
      </c>
      <c r="C8" s="43" t="n">
        <v>62452</v>
      </c>
      <c r="D8" s="44" t="n">
        <v>4</v>
      </c>
      <c r="E8" s="9" t="n">
        <v>-96.65</v>
      </c>
      <c r="F8" s="9" t="n">
        <v>32.5</v>
      </c>
      <c r="G8" s="9" t="n">
        <v>1538.12</v>
      </c>
      <c r="H8" s="9" t="n">
        <v>7.88</v>
      </c>
      <c r="I8" s="9" t="n">
        <v>0</v>
      </c>
      <c r="J8" s="9" t="n">
        <v>0.75</v>
      </c>
      <c r="K8" s="9" t="n">
        <v>0.55</v>
      </c>
      <c r="L8" s="16" t="n">
        <v>130</v>
      </c>
      <c r="M8" s="16" t="n">
        <v>1</v>
      </c>
      <c r="N8" s="9" t="n">
        <v>9.56</v>
      </c>
      <c r="O8" s="9" t="n">
        <v>5.88</v>
      </c>
      <c r="P8" s="9" t="n">
        <v>23.05</v>
      </c>
      <c r="Q8" s="9" t="n">
        <v>0.79</v>
      </c>
      <c r="R8" s="17" t="n">
        <v>59</v>
      </c>
      <c r="S8" s="17" t="n">
        <v>0</v>
      </c>
      <c r="T8" s="17" t="n">
        <v>59</v>
      </c>
      <c r="U8" s="9" t="n">
        <v>9.5603</v>
      </c>
      <c r="V8" s="9" t="n">
        <v>0</v>
      </c>
      <c r="W8" s="9" t="n">
        <v>9.5603</v>
      </c>
      <c r="X8" s="11" t="n">
        <v>4.0847</v>
      </c>
      <c r="Y8" s="11" t="n">
        <v>0</v>
      </c>
      <c r="Z8" s="11" t="n">
        <v>4.0847</v>
      </c>
      <c r="AA8" s="45" t="n">
        <v>-94.62</v>
      </c>
      <c r="AB8" s="45" t="n">
        <v>33.05</v>
      </c>
      <c r="AC8" s="45" t="n">
        <v>198464.97</v>
      </c>
      <c r="AD8" s="45" t="n">
        <v>13.5</v>
      </c>
      <c r="AE8" s="45" t="n">
        <v>0</v>
      </c>
      <c r="AF8" s="45" t="n">
        <v>8.5</v>
      </c>
      <c r="AG8" s="45" t="n">
        <v>10.05</v>
      </c>
      <c r="AH8" s="46" t="n">
        <v>110</v>
      </c>
      <c r="AI8" s="46" t="n">
        <v>1</v>
      </c>
      <c r="AJ8" s="45" t="n">
        <v>3.38</v>
      </c>
      <c r="AK8" s="45" t="n">
        <v>8.91</v>
      </c>
      <c r="AL8" s="45" t="n">
        <v>299.87</v>
      </c>
      <c r="AM8" s="45" t="n">
        <v>0</v>
      </c>
      <c r="AN8" s="17"/>
      <c r="AO8" s="17"/>
      <c r="AP8" s="17"/>
      <c r="AQ8" s="45" t="n">
        <v>3.3845</v>
      </c>
      <c r="AR8" s="45" t="n">
        <v>3.0867</v>
      </c>
      <c r="AS8" s="45" t="n">
        <v>6.4486</v>
      </c>
      <c r="AT8" s="11"/>
      <c r="AU8" s="11"/>
      <c r="AV8" s="11"/>
    </row>
    <row r="9" customFormat="false" ht="12.8" hidden="false" customHeight="false" outlineLevel="0" collapsed="false">
      <c r="A9" s="43" t="n">
        <v>4823</v>
      </c>
      <c r="B9" s="44" t="n">
        <v>20150103</v>
      </c>
      <c r="C9" s="43" t="n">
        <v>161031</v>
      </c>
      <c r="D9" s="44" t="n">
        <v>1</v>
      </c>
      <c r="E9" s="9" t="n">
        <v>-94.72</v>
      </c>
      <c r="F9" s="9" t="n">
        <v>29.02</v>
      </c>
      <c r="G9" s="9" t="n">
        <v>1432.52</v>
      </c>
      <c r="H9" s="9" t="n">
        <v>5.25</v>
      </c>
      <c r="I9" s="9" t="n">
        <v>0</v>
      </c>
      <c r="J9" s="9" t="n">
        <v>0.6</v>
      </c>
      <c r="K9" s="9" t="n">
        <v>0.6</v>
      </c>
      <c r="L9" s="16" t="n">
        <v>0</v>
      </c>
      <c r="M9" s="16" t="n">
        <v>0</v>
      </c>
      <c r="N9" s="9" t="n">
        <v>19.81</v>
      </c>
      <c r="O9" s="9" t="n">
        <v>22.48</v>
      </c>
      <c r="P9" s="9" t="n">
        <v>91.62</v>
      </c>
      <c r="Q9" s="9" t="n">
        <v>1.18</v>
      </c>
      <c r="R9" s="17" t="n">
        <v>53</v>
      </c>
      <c r="S9" s="17" t="n">
        <v>0</v>
      </c>
      <c r="T9" s="17" t="n">
        <v>53</v>
      </c>
      <c r="U9" s="9" t="n">
        <v>19.8065</v>
      </c>
      <c r="V9" s="9" t="n">
        <v>0</v>
      </c>
      <c r="W9" s="9" t="n">
        <v>19.8065</v>
      </c>
      <c r="X9" s="11" t="n">
        <v>7.8814</v>
      </c>
      <c r="Y9" s="11" t="n">
        <v>0</v>
      </c>
      <c r="Z9" s="11" t="n">
        <v>7.8814</v>
      </c>
      <c r="AA9" s="45" t="n">
        <v>-94.9</v>
      </c>
      <c r="AB9" s="45" t="n">
        <v>28.75</v>
      </c>
      <c r="AC9" s="45" t="n">
        <v>19566.43</v>
      </c>
      <c r="AD9" s="45" t="n">
        <v>12</v>
      </c>
      <c r="AE9" s="45" t="n">
        <v>0</v>
      </c>
      <c r="AF9" s="45" t="n">
        <v>2.15</v>
      </c>
      <c r="AG9" s="45" t="n">
        <v>3.05</v>
      </c>
      <c r="AH9" s="46" t="n">
        <v>0</v>
      </c>
      <c r="AI9" s="46" t="n">
        <v>0</v>
      </c>
      <c r="AJ9" s="45" t="n">
        <v>7.08</v>
      </c>
      <c r="AK9" s="45" t="n">
        <v>20.56</v>
      </c>
      <c r="AL9" s="45" t="n">
        <v>182.59</v>
      </c>
      <c r="AM9" s="45" t="n">
        <v>0</v>
      </c>
      <c r="AN9" s="17" t="n">
        <v>722</v>
      </c>
      <c r="AO9" s="17" t="n">
        <v>299</v>
      </c>
      <c r="AP9" s="17" t="n">
        <v>242</v>
      </c>
      <c r="AQ9" s="45" t="n">
        <v>7.085</v>
      </c>
      <c r="AR9" s="45" t="n">
        <v>2.5294</v>
      </c>
      <c r="AS9" s="45" t="n">
        <v>18.0055</v>
      </c>
      <c r="AT9" s="11" t="n">
        <v>38.5076</v>
      </c>
      <c r="AU9" s="11" t="n">
        <v>5.6934</v>
      </c>
      <c r="AV9" s="11" t="n">
        <v>32.8013</v>
      </c>
    </row>
    <row r="10" customFormat="false" ht="12.8" hidden="false" customHeight="false" outlineLevel="0" collapsed="false">
      <c r="A10" s="43" t="n">
        <v>4946</v>
      </c>
      <c r="B10" s="44" t="n">
        <v>20150111</v>
      </c>
      <c r="C10" s="43" t="n">
        <v>135220</v>
      </c>
      <c r="D10" s="44" t="n">
        <v>2</v>
      </c>
      <c r="E10" s="9" t="n">
        <v>-94.9</v>
      </c>
      <c r="F10" s="9" t="n">
        <v>28.85</v>
      </c>
      <c r="G10" s="9" t="n">
        <v>2220.09</v>
      </c>
      <c r="H10" s="9" t="n">
        <v>6.38</v>
      </c>
      <c r="I10" s="9" t="n">
        <v>0</v>
      </c>
      <c r="J10" s="9" t="n">
        <v>0.75</v>
      </c>
      <c r="K10" s="9" t="n">
        <v>0.95</v>
      </c>
      <c r="L10" s="16" t="n">
        <v>0</v>
      </c>
      <c r="M10" s="16" t="n">
        <v>0</v>
      </c>
      <c r="N10" s="9" t="n">
        <v>34.46</v>
      </c>
      <c r="O10" s="9" t="n">
        <v>44.53</v>
      </c>
      <c r="P10" s="9" t="n">
        <v>299.9</v>
      </c>
      <c r="Q10" s="9" t="n">
        <v>2.29</v>
      </c>
      <c r="R10" s="17" t="n">
        <v>82</v>
      </c>
      <c r="S10" s="17" t="n">
        <v>0</v>
      </c>
      <c r="T10" s="17" t="n">
        <v>82</v>
      </c>
      <c r="U10" s="9" t="n">
        <v>34.4614</v>
      </c>
      <c r="V10" s="9" t="n">
        <v>0</v>
      </c>
      <c r="W10" s="9" t="n">
        <v>34.4614</v>
      </c>
      <c r="X10" s="11" t="n">
        <v>21.2521</v>
      </c>
      <c r="Y10" s="11" t="n">
        <v>0</v>
      </c>
      <c r="Z10" s="11" t="n">
        <v>21.2521</v>
      </c>
      <c r="AA10" s="45" t="n">
        <v>-95.2</v>
      </c>
      <c r="AB10" s="45" t="n">
        <v>28.85</v>
      </c>
      <c r="AC10" s="45" t="n">
        <v>47163.47</v>
      </c>
      <c r="AD10" s="45" t="n">
        <v>12.38</v>
      </c>
      <c r="AE10" s="45" t="n">
        <v>0</v>
      </c>
      <c r="AF10" s="45" t="n">
        <v>2.75</v>
      </c>
      <c r="AG10" s="45" t="n">
        <v>3.55</v>
      </c>
      <c r="AH10" s="46" t="n">
        <v>0</v>
      </c>
      <c r="AI10" s="46" t="n">
        <v>0</v>
      </c>
      <c r="AJ10" s="45" t="n">
        <v>4.68</v>
      </c>
      <c r="AK10" s="45" t="n">
        <v>12.73</v>
      </c>
      <c r="AL10" s="45" t="n">
        <v>299.9</v>
      </c>
      <c r="AM10" s="45" t="n">
        <v>0</v>
      </c>
      <c r="AN10" s="17" t="n">
        <v>1742</v>
      </c>
      <c r="AO10" s="17" t="n">
        <v>1029</v>
      </c>
      <c r="AP10" s="17" t="n">
        <v>428</v>
      </c>
      <c r="AQ10" s="45" t="n">
        <v>4.6759</v>
      </c>
      <c r="AR10" s="45" t="n">
        <v>2.8095</v>
      </c>
      <c r="AS10" s="45" t="n">
        <v>12.2551</v>
      </c>
      <c r="AT10" s="11" t="n">
        <v>61.2584</v>
      </c>
      <c r="AU10" s="11" t="n">
        <v>21.7423</v>
      </c>
      <c r="AV10" s="11" t="n">
        <v>39.4472</v>
      </c>
    </row>
    <row r="11" customFormat="false" ht="12.8" hidden="false" customHeight="false" outlineLevel="0" collapsed="false">
      <c r="A11" s="43" t="n">
        <v>4955</v>
      </c>
      <c r="B11" s="44" t="n">
        <v>20150112</v>
      </c>
      <c r="C11" s="43" t="n">
        <v>31339</v>
      </c>
      <c r="D11" s="44" t="n">
        <v>1</v>
      </c>
      <c r="E11" s="9" t="n">
        <v>-88.93</v>
      </c>
      <c r="F11" s="9" t="n">
        <v>28.85</v>
      </c>
      <c r="G11" s="9" t="n">
        <v>1786.91</v>
      </c>
      <c r="H11" s="9" t="n">
        <v>8.5</v>
      </c>
      <c r="I11" s="9" t="n">
        <v>0</v>
      </c>
      <c r="J11" s="9" t="n">
        <v>1</v>
      </c>
      <c r="K11" s="9" t="n">
        <v>0.55</v>
      </c>
      <c r="L11" s="16" t="n">
        <v>0</v>
      </c>
      <c r="M11" s="16" t="n">
        <v>0</v>
      </c>
      <c r="N11" s="9" t="n">
        <v>20.43</v>
      </c>
      <c r="O11" s="9" t="n">
        <v>26.03</v>
      </c>
      <c r="P11" s="9" t="n">
        <v>136.72</v>
      </c>
      <c r="Q11" s="9" t="n">
        <v>0.36</v>
      </c>
      <c r="R11" s="17" t="n">
        <v>66</v>
      </c>
      <c r="S11" s="17" t="n">
        <v>0</v>
      </c>
      <c r="T11" s="17" t="n">
        <v>66</v>
      </c>
      <c r="U11" s="9" t="n">
        <v>20.4257</v>
      </c>
      <c r="V11" s="9" t="n">
        <v>0</v>
      </c>
      <c r="W11" s="9" t="n">
        <v>20.4257</v>
      </c>
      <c r="X11" s="11" t="n">
        <v>10.1386</v>
      </c>
      <c r="Y11" s="11" t="n">
        <v>0</v>
      </c>
      <c r="Z11" s="11" t="n">
        <v>10.1386</v>
      </c>
      <c r="AA11" s="45" t="n">
        <v>-88.9</v>
      </c>
      <c r="AB11" s="45" t="n">
        <v>28.77</v>
      </c>
      <c r="AC11" s="45" t="n">
        <v>31428.83</v>
      </c>
      <c r="AD11" s="45" t="n">
        <v>12.38</v>
      </c>
      <c r="AE11" s="45" t="n">
        <v>0</v>
      </c>
      <c r="AF11" s="45" t="n">
        <v>3.35</v>
      </c>
      <c r="AG11" s="45" t="n">
        <v>2.6</v>
      </c>
      <c r="AH11" s="46" t="n">
        <v>0</v>
      </c>
      <c r="AI11" s="46" t="n">
        <v>0</v>
      </c>
      <c r="AJ11" s="45" t="n">
        <v>3.25</v>
      </c>
      <c r="AK11" s="45" t="n">
        <v>8.85</v>
      </c>
      <c r="AL11" s="45" t="n">
        <v>136.72</v>
      </c>
      <c r="AM11" s="45" t="n">
        <v>0</v>
      </c>
      <c r="AN11" s="17" t="n">
        <v>1160</v>
      </c>
      <c r="AO11" s="17" t="n">
        <v>717</v>
      </c>
      <c r="AP11" s="17" t="n">
        <v>168</v>
      </c>
      <c r="AQ11" s="45" t="n">
        <v>3.2521</v>
      </c>
      <c r="AR11" s="45" t="n">
        <v>2.5013</v>
      </c>
      <c r="AS11" s="45" t="n">
        <v>11.7554</v>
      </c>
      <c r="AT11" s="11" t="n">
        <v>28.3914</v>
      </c>
      <c r="AU11" s="11" t="n">
        <v>13.4973</v>
      </c>
      <c r="AV11" s="11" t="n">
        <v>14.8632</v>
      </c>
    </row>
    <row r="12" customFormat="false" ht="12.8" hidden="false" customHeight="false" outlineLevel="0" collapsed="false">
      <c r="A12" s="43" t="n">
        <v>4961</v>
      </c>
      <c r="B12" s="44" t="n">
        <v>20150112</v>
      </c>
      <c r="C12" s="43" t="n">
        <v>125909</v>
      </c>
      <c r="D12" s="44" t="n">
        <v>1</v>
      </c>
      <c r="E12" s="9" t="n">
        <v>-84.15</v>
      </c>
      <c r="F12" s="9" t="n">
        <v>25.47</v>
      </c>
      <c r="G12" s="9" t="n">
        <v>2483.58</v>
      </c>
      <c r="H12" s="9" t="n">
        <v>9.88</v>
      </c>
      <c r="I12" s="9" t="n">
        <v>0</v>
      </c>
      <c r="J12" s="9" t="n">
        <v>0.65</v>
      </c>
      <c r="K12" s="9" t="n">
        <v>1.4</v>
      </c>
      <c r="L12" s="16" t="n">
        <v>0</v>
      </c>
      <c r="M12" s="16" t="n">
        <v>0</v>
      </c>
      <c r="N12" s="9" t="n">
        <v>20.78</v>
      </c>
      <c r="O12" s="9" t="n">
        <v>15</v>
      </c>
      <c r="P12" s="9" t="n">
        <v>72.81</v>
      </c>
      <c r="Q12" s="9" t="n">
        <v>1</v>
      </c>
      <c r="R12" s="17" t="n">
        <v>89</v>
      </c>
      <c r="S12" s="17" t="n">
        <v>0</v>
      </c>
      <c r="T12" s="17" t="n">
        <v>89</v>
      </c>
      <c r="U12" s="9" t="n">
        <v>20.777</v>
      </c>
      <c r="V12" s="9" t="n">
        <v>0</v>
      </c>
      <c r="W12" s="9" t="n">
        <v>20.777</v>
      </c>
      <c r="X12" s="11" t="n">
        <v>14.3337</v>
      </c>
      <c r="Y12" s="11" t="n">
        <v>0</v>
      </c>
      <c r="Z12" s="11" t="n">
        <v>14.3337</v>
      </c>
      <c r="AA12" s="45" t="n">
        <v>-84.2</v>
      </c>
      <c r="AB12" s="45" t="n">
        <v>24.78</v>
      </c>
      <c r="AC12" s="45" t="n">
        <v>42603.84</v>
      </c>
      <c r="AD12" s="45" t="n">
        <v>13.88</v>
      </c>
      <c r="AE12" s="45" t="n">
        <v>0</v>
      </c>
      <c r="AF12" s="45" t="n">
        <v>2.45</v>
      </c>
      <c r="AG12" s="45" t="n">
        <v>3.2</v>
      </c>
      <c r="AH12" s="46" t="n">
        <v>0</v>
      </c>
      <c r="AI12" s="46" t="n">
        <v>0</v>
      </c>
      <c r="AJ12" s="45" t="n">
        <v>5.55</v>
      </c>
      <c r="AK12" s="45" t="n">
        <v>9.58</v>
      </c>
      <c r="AL12" s="45" t="n">
        <v>124.17</v>
      </c>
      <c r="AM12" s="45" t="n">
        <v>0</v>
      </c>
      <c r="AN12" s="17" t="n">
        <v>1518</v>
      </c>
      <c r="AO12" s="17" t="n">
        <v>867</v>
      </c>
      <c r="AP12" s="17" t="n">
        <v>372</v>
      </c>
      <c r="AQ12" s="45" t="n">
        <v>5.5536</v>
      </c>
      <c r="AR12" s="45" t="n">
        <v>4.0226</v>
      </c>
      <c r="AS12" s="45" t="n">
        <v>13.2651</v>
      </c>
      <c r="AT12" s="11" t="n">
        <v>65.7241</v>
      </c>
      <c r="AU12" s="11" t="n">
        <v>27.1895</v>
      </c>
      <c r="AV12" s="11" t="n">
        <v>38.4705</v>
      </c>
    </row>
    <row r="13" customFormat="false" ht="12.8" hidden="false" customHeight="false" outlineLevel="0" collapsed="false">
      <c r="A13" s="43" t="n">
        <v>4970</v>
      </c>
      <c r="B13" s="44" t="n">
        <v>20150113</v>
      </c>
      <c r="C13" s="43" t="n">
        <v>22159</v>
      </c>
      <c r="D13" s="44" t="n">
        <v>1</v>
      </c>
      <c r="E13" s="9" t="n">
        <v>-79.68</v>
      </c>
      <c r="F13" s="9" t="n">
        <v>28.12</v>
      </c>
      <c r="G13" s="9" t="n">
        <v>2344.44</v>
      </c>
      <c r="H13" s="9" t="n">
        <v>8.38</v>
      </c>
      <c r="I13" s="9" t="n">
        <v>0</v>
      </c>
      <c r="J13" s="9" t="n">
        <v>0.6</v>
      </c>
      <c r="K13" s="9" t="n">
        <v>0.6</v>
      </c>
      <c r="L13" s="16" t="n">
        <v>0</v>
      </c>
      <c r="M13" s="16" t="n">
        <v>0</v>
      </c>
      <c r="N13" s="9" t="n">
        <v>32.33</v>
      </c>
      <c r="O13" s="9" t="n">
        <v>41.54</v>
      </c>
      <c r="P13" s="9" t="n">
        <v>194.22</v>
      </c>
      <c r="Q13" s="9" t="n">
        <v>2.37</v>
      </c>
      <c r="R13" s="17" t="n">
        <v>86</v>
      </c>
      <c r="S13" s="17" t="n">
        <v>0</v>
      </c>
      <c r="T13" s="17" t="n">
        <v>86</v>
      </c>
      <c r="U13" s="9" t="n">
        <v>32.33</v>
      </c>
      <c r="V13" s="9" t="n">
        <v>0</v>
      </c>
      <c r="W13" s="9" t="n">
        <v>32.33</v>
      </c>
      <c r="X13" s="11" t="n">
        <v>21.0543</v>
      </c>
      <c r="Y13" s="11" t="n">
        <v>0</v>
      </c>
      <c r="Z13" s="11" t="n">
        <v>21.0543</v>
      </c>
      <c r="AA13" s="45" t="n">
        <v>-79.38</v>
      </c>
      <c r="AB13" s="45" t="n">
        <v>30.02</v>
      </c>
      <c r="AC13" s="45" t="n">
        <v>145857.14</v>
      </c>
      <c r="AD13" s="45" t="n">
        <v>15.5</v>
      </c>
      <c r="AE13" s="45" t="n">
        <v>0</v>
      </c>
      <c r="AF13" s="45" t="n">
        <v>6.3</v>
      </c>
      <c r="AG13" s="45" t="n">
        <v>7</v>
      </c>
      <c r="AH13" s="46" t="n">
        <v>0</v>
      </c>
      <c r="AI13" s="46" t="n">
        <v>0</v>
      </c>
      <c r="AJ13" s="45" t="n">
        <v>2.42</v>
      </c>
      <c r="AK13" s="45" t="n">
        <v>8.53</v>
      </c>
      <c r="AL13" s="45" t="n">
        <v>247.61</v>
      </c>
      <c r="AM13" s="45" t="n">
        <v>0</v>
      </c>
      <c r="AN13" s="17" t="n">
        <v>5450</v>
      </c>
      <c r="AO13" s="17" t="n">
        <v>3970</v>
      </c>
      <c r="AP13" s="17" t="n">
        <v>499</v>
      </c>
      <c r="AQ13" s="45" t="n">
        <v>2.4232</v>
      </c>
      <c r="AR13" s="45" t="n">
        <v>1.9293</v>
      </c>
      <c r="AS13" s="45" t="n">
        <v>11.0781</v>
      </c>
      <c r="AT13" s="11" t="n">
        <v>98.1761</v>
      </c>
      <c r="AU13" s="11" t="n">
        <v>56.9396</v>
      </c>
      <c r="AV13" s="11" t="n">
        <v>41.0956</v>
      </c>
    </row>
    <row r="14" customFormat="false" ht="12.8" hidden="false" customHeight="false" outlineLevel="0" collapsed="false">
      <c r="A14" s="43" t="n">
        <v>5130</v>
      </c>
      <c r="B14" s="44" t="n">
        <v>20150123</v>
      </c>
      <c r="C14" s="43" t="n">
        <v>93920</v>
      </c>
      <c r="D14" s="44" t="n">
        <v>1</v>
      </c>
      <c r="E14" s="9" t="n">
        <v>-86.3</v>
      </c>
      <c r="F14" s="9" t="n">
        <v>30.08</v>
      </c>
      <c r="G14" s="9" t="n">
        <v>3423.91</v>
      </c>
      <c r="H14" s="9" t="n">
        <v>6</v>
      </c>
      <c r="I14" s="9" t="n">
        <v>0</v>
      </c>
      <c r="J14" s="9" t="n">
        <v>0.95</v>
      </c>
      <c r="K14" s="9" t="n">
        <v>0.8</v>
      </c>
      <c r="L14" s="16" t="n">
        <v>0</v>
      </c>
      <c r="M14" s="16" t="n">
        <v>0</v>
      </c>
      <c r="N14" s="9" t="n">
        <v>19.06</v>
      </c>
      <c r="O14" s="9" t="n">
        <v>14.74</v>
      </c>
      <c r="P14" s="9" t="n">
        <v>82.44</v>
      </c>
      <c r="Q14" s="9" t="n">
        <v>2.85</v>
      </c>
      <c r="R14" s="17" t="n">
        <v>128</v>
      </c>
      <c r="S14" s="17" t="n">
        <v>0</v>
      </c>
      <c r="T14" s="17" t="n">
        <v>128</v>
      </c>
      <c r="U14" s="9" t="n">
        <v>19.0633</v>
      </c>
      <c r="V14" s="9" t="n">
        <v>0</v>
      </c>
      <c r="W14" s="9" t="n">
        <v>19.0633</v>
      </c>
      <c r="X14" s="11" t="n">
        <v>18.1308</v>
      </c>
      <c r="Y14" s="11" t="n">
        <v>0</v>
      </c>
      <c r="Z14" s="11" t="n">
        <v>18.1308</v>
      </c>
      <c r="AA14" s="45" t="n">
        <v>-87</v>
      </c>
      <c r="AB14" s="45" t="n">
        <v>32.65</v>
      </c>
      <c r="AC14" s="45" t="n">
        <v>182418.47</v>
      </c>
      <c r="AD14" s="45" t="n">
        <v>13.38</v>
      </c>
      <c r="AE14" s="45" t="n">
        <v>0</v>
      </c>
      <c r="AF14" s="45" t="n">
        <v>6.05</v>
      </c>
      <c r="AG14" s="45" t="n">
        <v>7.45</v>
      </c>
      <c r="AH14" s="46" t="n">
        <v>130</v>
      </c>
      <c r="AI14" s="46" t="n">
        <v>1</v>
      </c>
      <c r="AJ14" s="45" t="n">
        <v>3.6</v>
      </c>
      <c r="AK14" s="45" t="n">
        <v>4.8</v>
      </c>
      <c r="AL14" s="45" t="n">
        <v>82.44</v>
      </c>
      <c r="AM14" s="45" t="n">
        <v>0</v>
      </c>
      <c r="AN14" s="17" t="n">
        <v>7009</v>
      </c>
      <c r="AO14" s="17" t="n">
        <v>6297</v>
      </c>
      <c r="AP14" s="17" t="n">
        <v>362</v>
      </c>
      <c r="AQ14" s="45" t="n">
        <v>3.6018</v>
      </c>
      <c r="AR14" s="45" t="n">
        <v>3.4084</v>
      </c>
      <c r="AS14" s="45" t="n">
        <v>10.4137</v>
      </c>
      <c r="AT14" s="11" t="n">
        <v>182.5077</v>
      </c>
      <c r="AU14" s="11" t="n">
        <v>155.1662</v>
      </c>
      <c r="AV14" s="11" t="n">
        <v>27.2535</v>
      </c>
    </row>
    <row r="15" customFormat="false" ht="12.8" hidden="false" customHeight="false" outlineLevel="0" collapsed="false">
      <c r="A15" s="43" t="n">
        <v>5278</v>
      </c>
      <c r="B15" s="44" t="n">
        <v>20150201</v>
      </c>
      <c r="C15" s="43" t="n">
        <v>212552</v>
      </c>
      <c r="D15" s="44" t="n">
        <v>1</v>
      </c>
      <c r="E15" s="9" t="n">
        <v>-91.55</v>
      </c>
      <c r="F15" s="9" t="n">
        <v>32.5</v>
      </c>
      <c r="G15" s="9" t="n">
        <v>2189.87</v>
      </c>
      <c r="H15" s="9" t="n">
        <v>7.88</v>
      </c>
      <c r="I15" s="9" t="n">
        <v>0</v>
      </c>
      <c r="J15" s="9" t="n">
        <v>1.05</v>
      </c>
      <c r="K15" s="9" t="n">
        <v>1.05</v>
      </c>
      <c r="L15" s="16" t="n">
        <v>26</v>
      </c>
      <c r="M15" s="16" t="n">
        <v>1</v>
      </c>
      <c r="N15" s="9" t="n">
        <v>12.69</v>
      </c>
      <c r="O15" s="9" t="n">
        <v>11.36</v>
      </c>
      <c r="P15" s="9" t="n">
        <v>49.97</v>
      </c>
      <c r="Q15" s="9" t="n">
        <v>0.34</v>
      </c>
      <c r="R15" s="17" t="n">
        <v>84</v>
      </c>
      <c r="S15" s="17" t="n">
        <v>0</v>
      </c>
      <c r="T15" s="17" t="n">
        <v>84</v>
      </c>
      <c r="U15" s="9" t="n">
        <v>12.6939</v>
      </c>
      <c r="V15" s="9" t="n">
        <v>0</v>
      </c>
      <c r="W15" s="9" t="n">
        <v>12.6939</v>
      </c>
      <c r="X15" s="11" t="n">
        <v>7.7216</v>
      </c>
      <c r="Y15" s="11" t="n">
        <v>0</v>
      </c>
      <c r="Z15" s="11" t="n">
        <v>7.7216</v>
      </c>
      <c r="AA15" s="45" t="n">
        <v>-87.65</v>
      </c>
      <c r="AB15" s="45" t="n">
        <v>37.2</v>
      </c>
      <c r="AC15" s="45" t="n">
        <v>216643.38</v>
      </c>
      <c r="AD15" s="45" t="n">
        <v>9.88</v>
      </c>
      <c r="AE15" s="45" t="n">
        <v>0</v>
      </c>
      <c r="AF15" s="45" t="n">
        <v>11.55</v>
      </c>
      <c r="AG15" s="45" t="n">
        <v>12.45</v>
      </c>
      <c r="AH15" s="46" t="n">
        <v>149</v>
      </c>
      <c r="AI15" s="46" t="n">
        <v>1</v>
      </c>
      <c r="AJ15" s="45" t="n">
        <v>1.9</v>
      </c>
      <c r="AK15" s="45" t="n">
        <v>4.01</v>
      </c>
      <c r="AL15" s="45" t="n">
        <v>109.78</v>
      </c>
      <c r="AM15" s="45" t="n">
        <v>0</v>
      </c>
      <c r="AN15" s="17" t="n">
        <v>8799</v>
      </c>
      <c r="AO15" s="17" t="n">
        <v>7347</v>
      </c>
      <c r="AP15" s="17" t="n">
        <v>450</v>
      </c>
      <c r="AQ15" s="45" t="n">
        <v>1.8984</v>
      </c>
      <c r="AR15" s="45" t="n">
        <v>1.7875</v>
      </c>
      <c r="AS15" s="45" t="n">
        <v>7.8926</v>
      </c>
      <c r="AT15" s="11" t="n">
        <v>114.245</v>
      </c>
      <c r="AU15" s="11" t="n">
        <v>89.8166</v>
      </c>
      <c r="AV15" s="11" t="n">
        <v>24.2908</v>
      </c>
    </row>
    <row r="16" customFormat="false" ht="12.8" hidden="false" customHeight="false" outlineLevel="0" collapsed="false">
      <c r="A16" s="43" t="n">
        <v>5315</v>
      </c>
      <c r="B16" s="44" t="n">
        <v>20150204</v>
      </c>
      <c r="C16" s="43" t="n">
        <v>70205</v>
      </c>
      <c r="D16" s="44" t="n">
        <v>1</v>
      </c>
      <c r="E16" s="9" t="n">
        <v>-95</v>
      </c>
      <c r="F16" s="9" t="n">
        <v>26.2</v>
      </c>
      <c r="G16" s="9" t="n">
        <v>2412.94</v>
      </c>
      <c r="H16" s="9" t="n">
        <v>4.38</v>
      </c>
      <c r="I16" s="9" t="n">
        <v>0</v>
      </c>
      <c r="J16" s="9" t="n">
        <v>1.05</v>
      </c>
      <c r="K16" s="9" t="n">
        <v>1.15</v>
      </c>
      <c r="L16" s="16" t="n">
        <v>0</v>
      </c>
      <c r="M16" s="16" t="n">
        <v>0</v>
      </c>
      <c r="N16" s="9" t="n">
        <v>28.19</v>
      </c>
      <c r="O16" s="9" t="n">
        <v>17.83</v>
      </c>
      <c r="P16" s="9" t="n">
        <v>118.67</v>
      </c>
      <c r="Q16" s="9" t="n">
        <v>8.54</v>
      </c>
      <c r="R16" s="17" t="n">
        <v>87</v>
      </c>
      <c r="S16" s="17" t="n">
        <v>0</v>
      </c>
      <c r="T16" s="17" t="n">
        <v>87</v>
      </c>
      <c r="U16" s="9" t="n">
        <v>28.1934</v>
      </c>
      <c r="V16" s="9" t="n">
        <v>0</v>
      </c>
      <c r="W16" s="9" t="n">
        <v>28.1934</v>
      </c>
      <c r="X16" s="11" t="n">
        <v>18.8969</v>
      </c>
      <c r="Y16" s="11" t="n">
        <v>0</v>
      </c>
      <c r="Z16" s="11" t="n">
        <v>18.8969</v>
      </c>
      <c r="AA16" s="45" t="n">
        <v>-96.18</v>
      </c>
      <c r="AB16" s="45" t="n">
        <v>27.27</v>
      </c>
      <c r="AC16" s="45" t="n">
        <v>127369.63</v>
      </c>
      <c r="AD16" s="45" t="n">
        <v>9.88</v>
      </c>
      <c r="AE16" s="45" t="n">
        <v>0</v>
      </c>
      <c r="AF16" s="45" t="n">
        <v>4.7</v>
      </c>
      <c r="AG16" s="45" t="n">
        <v>6.1</v>
      </c>
      <c r="AH16" s="46" t="n">
        <v>0</v>
      </c>
      <c r="AI16" s="46" t="n">
        <v>0</v>
      </c>
      <c r="AJ16" s="45" t="n">
        <v>2.71</v>
      </c>
      <c r="AK16" s="45" t="n">
        <v>6.49</v>
      </c>
      <c r="AL16" s="45" t="n">
        <v>180.71</v>
      </c>
      <c r="AM16" s="45" t="n">
        <v>0</v>
      </c>
      <c r="AN16" s="17" t="n">
        <v>4636</v>
      </c>
      <c r="AO16" s="17" t="n">
        <v>3338</v>
      </c>
      <c r="AP16" s="17" t="n">
        <v>482</v>
      </c>
      <c r="AQ16" s="45" t="n">
        <v>2.7135</v>
      </c>
      <c r="AR16" s="45" t="n">
        <v>2.2922</v>
      </c>
      <c r="AS16" s="45" t="n">
        <v>10.1826</v>
      </c>
      <c r="AT16" s="11" t="n">
        <v>96.0063</v>
      </c>
      <c r="AU16" s="11" t="n">
        <v>58.3937</v>
      </c>
      <c r="AV16" s="11" t="n">
        <v>37.4565</v>
      </c>
    </row>
    <row r="17" customFormat="false" ht="12.8" hidden="false" customHeight="false" outlineLevel="0" collapsed="false">
      <c r="A17" s="43" t="n">
        <v>5330</v>
      </c>
      <c r="B17" s="44" t="n">
        <v>20150205</v>
      </c>
      <c r="C17" s="43" t="n">
        <v>60836</v>
      </c>
      <c r="D17" s="44" t="n">
        <v>2</v>
      </c>
      <c r="E17" s="9" t="n">
        <v>-85.4</v>
      </c>
      <c r="F17" s="9" t="n">
        <v>25.23</v>
      </c>
      <c r="G17" s="9" t="n">
        <v>2320.94</v>
      </c>
      <c r="H17" s="9" t="n">
        <v>6.62</v>
      </c>
      <c r="I17" s="9" t="n">
        <v>0</v>
      </c>
      <c r="J17" s="9" t="n">
        <v>1.05</v>
      </c>
      <c r="K17" s="9" t="n">
        <v>0.6</v>
      </c>
      <c r="L17" s="16" t="n">
        <v>0</v>
      </c>
      <c r="M17" s="16" t="n">
        <v>0</v>
      </c>
      <c r="N17" s="9" t="n">
        <v>20.86</v>
      </c>
      <c r="O17" s="9" t="n">
        <v>17.94</v>
      </c>
      <c r="P17" s="9" t="n">
        <v>83.2</v>
      </c>
      <c r="Q17" s="9" t="n">
        <v>1.29</v>
      </c>
      <c r="R17" s="17" t="n">
        <v>83</v>
      </c>
      <c r="S17" s="17" t="n">
        <v>0</v>
      </c>
      <c r="T17" s="17" t="n">
        <v>83</v>
      </c>
      <c r="U17" s="9" t="n">
        <v>20.8627</v>
      </c>
      <c r="V17" s="9" t="n">
        <v>0</v>
      </c>
      <c r="W17" s="9" t="n">
        <v>20.8627</v>
      </c>
      <c r="X17" s="11" t="n">
        <v>13.4503</v>
      </c>
      <c r="Y17" s="11" t="n">
        <v>0</v>
      </c>
      <c r="Z17" s="11" t="n">
        <v>13.4503</v>
      </c>
      <c r="AA17" s="45" t="n">
        <v>-85.8</v>
      </c>
      <c r="AB17" s="45" t="n">
        <v>24.67</v>
      </c>
      <c r="AC17" s="45" t="n">
        <v>35278.95</v>
      </c>
      <c r="AD17" s="45" t="n">
        <v>13.62</v>
      </c>
      <c r="AE17" s="45" t="n">
        <v>0</v>
      </c>
      <c r="AF17" s="45" t="n">
        <v>2.45</v>
      </c>
      <c r="AG17" s="45" t="n">
        <v>2.7</v>
      </c>
      <c r="AH17" s="46" t="n">
        <v>0</v>
      </c>
      <c r="AI17" s="46" t="n">
        <v>0</v>
      </c>
      <c r="AJ17" s="45" t="n">
        <v>5.07</v>
      </c>
      <c r="AK17" s="45" t="n">
        <v>10.51</v>
      </c>
      <c r="AL17" s="45" t="n">
        <v>113.74</v>
      </c>
      <c r="AM17" s="45" t="n">
        <v>0</v>
      </c>
      <c r="AN17" s="17" t="n">
        <v>1256</v>
      </c>
      <c r="AO17" s="17" t="n">
        <v>596</v>
      </c>
      <c r="AP17" s="17" t="n">
        <v>390</v>
      </c>
      <c r="AQ17" s="45" t="n">
        <v>5.0664</v>
      </c>
      <c r="AR17" s="45" t="n">
        <v>2.2038</v>
      </c>
      <c r="AS17" s="45" t="n">
        <v>12.9278</v>
      </c>
      <c r="AT17" s="11" t="n">
        <v>49.6491</v>
      </c>
      <c r="AU17" s="11" t="n">
        <v>10.2481</v>
      </c>
      <c r="AV17" s="11" t="n">
        <v>39.3381</v>
      </c>
    </row>
    <row r="18" customFormat="false" ht="12.8" hidden="false" customHeight="false" outlineLevel="0" collapsed="false">
      <c r="A18" s="43" t="n">
        <v>10027</v>
      </c>
      <c r="B18" s="44" t="n">
        <v>20151204</v>
      </c>
      <c r="C18" s="43" t="n">
        <v>31558</v>
      </c>
      <c r="D18" s="44" t="n">
        <v>2</v>
      </c>
      <c r="E18" s="9" t="n">
        <v>-82.2</v>
      </c>
      <c r="F18" s="9" t="n">
        <v>26.25</v>
      </c>
      <c r="G18" s="9" t="n">
        <v>1718.83</v>
      </c>
      <c r="H18" s="9" t="n">
        <v>5.25</v>
      </c>
      <c r="I18" s="9" t="n">
        <v>0</v>
      </c>
      <c r="J18" s="9" t="n">
        <v>0.65</v>
      </c>
      <c r="K18" s="9" t="n">
        <v>0.95</v>
      </c>
      <c r="L18" s="16" t="n">
        <v>0</v>
      </c>
      <c r="M18" s="16" t="n">
        <v>0</v>
      </c>
      <c r="N18" s="9" t="n">
        <v>37.74</v>
      </c>
      <c r="O18" s="9" t="n">
        <v>32.39</v>
      </c>
      <c r="P18" s="9" t="n">
        <v>148.44</v>
      </c>
      <c r="Q18" s="9" t="n">
        <v>6.89</v>
      </c>
      <c r="R18" s="17" t="n">
        <v>62</v>
      </c>
      <c r="S18" s="17" t="n">
        <v>0</v>
      </c>
      <c r="T18" s="17" t="n">
        <v>62</v>
      </c>
      <c r="U18" s="9" t="n">
        <v>37.7367</v>
      </c>
      <c r="V18" s="9" t="n">
        <v>0</v>
      </c>
      <c r="W18" s="9" t="n">
        <v>37.7367</v>
      </c>
      <c r="X18" s="11" t="n">
        <v>18.0175</v>
      </c>
      <c r="Y18" s="11" t="n">
        <v>0</v>
      </c>
      <c r="Z18" s="11" t="n">
        <v>18.0175</v>
      </c>
      <c r="AA18" s="45" t="n">
        <v>-80.07</v>
      </c>
      <c r="AB18" s="45" t="n">
        <v>28.05</v>
      </c>
      <c r="AC18" s="45" t="n">
        <v>99926.38</v>
      </c>
      <c r="AD18" s="45" t="n">
        <v>13.88</v>
      </c>
      <c r="AE18" s="45" t="n">
        <v>0</v>
      </c>
      <c r="AF18" s="45" t="n">
        <v>5.4</v>
      </c>
      <c r="AG18" s="45" t="n">
        <v>5.85</v>
      </c>
      <c r="AH18" s="46" t="n">
        <v>0</v>
      </c>
      <c r="AI18" s="46" t="n">
        <v>0</v>
      </c>
      <c r="AJ18" s="45" t="n">
        <v>3.27</v>
      </c>
      <c r="AK18" s="45" t="n">
        <v>8.47</v>
      </c>
      <c r="AL18" s="45" t="n">
        <v>148.44</v>
      </c>
      <c r="AM18" s="45" t="n">
        <v>0</v>
      </c>
      <c r="AN18" s="17" t="n">
        <v>3663</v>
      </c>
      <c r="AO18" s="17" t="n">
        <v>2678</v>
      </c>
      <c r="AP18" s="17" t="n">
        <v>572</v>
      </c>
      <c r="AQ18" s="45" t="n">
        <v>3.2661</v>
      </c>
      <c r="AR18" s="45" t="n">
        <v>2.3104</v>
      </c>
      <c r="AS18" s="45" t="n">
        <v>10.0904</v>
      </c>
      <c r="AT18" s="11" t="n">
        <v>90.6595</v>
      </c>
      <c r="AU18" s="11" t="n">
        <v>46.8849</v>
      </c>
      <c r="AV18" s="11" t="n">
        <v>43.7365</v>
      </c>
    </row>
    <row r="19" customFormat="false" ht="12.8" hidden="false" customHeight="false" outlineLevel="0" collapsed="false">
      <c r="A19" s="43" t="n">
        <v>10027</v>
      </c>
      <c r="B19" s="44" t="n">
        <v>20151204</v>
      </c>
      <c r="C19" s="43" t="n">
        <v>31558</v>
      </c>
      <c r="D19" s="44" t="n">
        <v>3</v>
      </c>
      <c r="E19" s="9" t="n">
        <v>-79.5</v>
      </c>
      <c r="F19" s="9" t="n">
        <v>27.23</v>
      </c>
      <c r="G19" s="9" t="n">
        <v>1071.97</v>
      </c>
      <c r="H19" s="9" t="n">
        <v>6.25</v>
      </c>
      <c r="I19" s="9" t="n">
        <v>0</v>
      </c>
      <c r="J19" s="9" t="n">
        <v>0.45</v>
      </c>
      <c r="K19" s="9" t="n">
        <v>0.5</v>
      </c>
      <c r="L19" s="16" t="n">
        <v>0</v>
      </c>
      <c r="M19" s="16" t="n">
        <v>0</v>
      </c>
      <c r="N19" s="9" t="n">
        <v>26.71</v>
      </c>
      <c r="O19" s="9" t="n">
        <v>19.56</v>
      </c>
      <c r="P19" s="9" t="n">
        <v>111.65</v>
      </c>
      <c r="Q19" s="9" t="n">
        <v>6.56</v>
      </c>
      <c r="R19" s="17" t="n">
        <v>39</v>
      </c>
      <c r="S19" s="17" t="n">
        <v>0</v>
      </c>
      <c r="T19" s="17" t="n">
        <v>39</v>
      </c>
      <c r="U19" s="9" t="n">
        <v>26.7091</v>
      </c>
      <c r="V19" s="9" t="n">
        <v>0</v>
      </c>
      <c r="W19" s="9" t="n">
        <v>26.7091</v>
      </c>
      <c r="X19" s="11" t="n">
        <v>7.9532</v>
      </c>
      <c r="Y19" s="11" t="n">
        <v>0</v>
      </c>
      <c r="Z19" s="11" t="n">
        <v>7.9532</v>
      </c>
      <c r="AA19" s="45" t="n">
        <v>-80.07</v>
      </c>
      <c r="AB19" s="45" t="n">
        <v>28.05</v>
      </c>
      <c r="AC19" s="45" t="n">
        <v>99926.38</v>
      </c>
      <c r="AD19" s="45" t="n">
        <v>13.88</v>
      </c>
      <c r="AE19" s="45" t="n">
        <v>0</v>
      </c>
      <c r="AF19" s="45" t="n">
        <v>5.4</v>
      </c>
      <c r="AG19" s="45" t="n">
        <v>5.85</v>
      </c>
      <c r="AH19" s="46" t="n">
        <v>0</v>
      </c>
      <c r="AI19" s="46" t="n">
        <v>0</v>
      </c>
      <c r="AJ19" s="45" t="n">
        <v>3.27</v>
      </c>
      <c r="AK19" s="45" t="n">
        <v>8.47</v>
      </c>
      <c r="AL19" s="45" t="n">
        <v>148.44</v>
      </c>
      <c r="AM19" s="45" t="n">
        <v>0</v>
      </c>
      <c r="AN19" s="17"/>
      <c r="AO19" s="17"/>
      <c r="AP19" s="17"/>
      <c r="AQ19" s="45" t="n">
        <v>3.2661</v>
      </c>
      <c r="AR19" s="45" t="n">
        <v>2.3104</v>
      </c>
      <c r="AS19" s="45" t="n">
        <v>10.0904</v>
      </c>
      <c r="AT19" s="11"/>
      <c r="AU19" s="11"/>
      <c r="AV19" s="11"/>
    </row>
    <row r="20" customFormat="false" ht="12.8" hidden="false" customHeight="false" outlineLevel="0" collapsed="false">
      <c r="A20" s="43" t="n">
        <v>10033</v>
      </c>
      <c r="B20" s="44" t="n">
        <v>20151204</v>
      </c>
      <c r="C20" s="43" t="n">
        <v>130318</v>
      </c>
      <c r="D20" s="44" t="n">
        <v>1</v>
      </c>
      <c r="E20" s="9" t="n">
        <v>-77.75</v>
      </c>
      <c r="F20" s="9" t="n">
        <v>26.9</v>
      </c>
      <c r="G20" s="9" t="n">
        <v>1350.74</v>
      </c>
      <c r="H20" s="9" t="n">
        <v>6</v>
      </c>
      <c r="I20" s="9" t="n">
        <v>0</v>
      </c>
      <c r="J20" s="9" t="n">
        <v>0.35</v>
      </c>
      <c r="K20" s="9" t="n">
        <v>0.65</v>
      </c>
      <c r="L20" s="16" t="n">
        <v>0</v>
      </c>
      <c r="M20" s="16" t="n">
        <v>0</v>
      </c>
      <c r="N20" s="9" t="n">
        <v>30.75</v>
      </c>
      <c r="O20" s="9" t="n">
        <v>20.54</v>
      </c>
      <c r="P20" s="9" t="n">
        <v>120.03</v>
      </c>
      <c r="Q20" s="9" t="n">
        <v>7.66</v>
      </c>
      <c r="R20" s="17" t="n">
        <v>49</v>
      </c>
      <c r="S20" s="17" t="n">
        <v>0</v>
      </c>
      <c r="T20" s="17" t="n">
        <v>49</v>
      </c>
      <c r="U20" s="9" t="n">
        <v>30.75</v>
      </c>
      <c r="V20" s="9" t="n">
        <v>0</v>
      </c>
      <c r="W20" s="9" t="n">
        <v>30.75</v>
      </c>
      <c r="X20" s="11" t="n">
        <v>11.5376</v>
      </c>
      <c r="Y20" s="11" t="n">
        <v>0</v>
      </c>
      <c r="Z20" s="11" t="n">
        <v>11.5376</v>
      </c>
      <c r="AA20" s="45" t="n">
        <v>-76.82</v>
      </c>
      <c r="AB20" s="45" t="n">
        <v>27.8</v>
      </c>
      <c r="AC20" s="45" t="n">
        <v>38252.98</v>
      </c>
      <c r="AD20" s="45" t="n">
        <v>14.25</v>
      </c>
      <c r="AE20" s="45" t="n">
        <v>0</v>
      </c>
      <c r="AF20" s="45" t="n">
        <v>2.9</v>
      </c>
      <c r="AG20" s="45" t="n">
        <v>2.95</v>
      </c>
      <c r="AH20" s="46" t="n">
        <v>0</v>
      </c>
      <c r="AI20" s="46" t="n">
        <v>0</v>
      </c>
      <c r="AJ20" s="45" t="n">
        <v>4.72</v>
      </c>
      <c r="AK20" s="45" t="n">
        <v>11.96</v>
      </c>
      <c r="AL20" s="45" t="n">
        <v>159.22</v>
      </c>
      <c r="AM20" s="45" t="n">
        <v>0</v>
      </c>
      <c r="AN20" s="17" t="n">
        <v>1399</v>
      </c>
      <c r="AO20" s="17" t="n">
        <v>902</v>
      </c>
      <c r="AP20" s="17" t="n">
        <v>273</v>
      </c>
      <c r="AQ20" s="45" t="n">
        <v>4.7162</v>
      </c>
      <c r="AR20" s="45" t="n">
        <v>2.8888</v>
      </c>
      <c r="AS20" s="45" t="n">
        <v>14.6023</v>
      </c>
      <c r="AT20" s="11" t="n">
        <v>50.113</v>
      </c>
      <c r="AU20" s="11" t="n">
        <v>19.7908</v>
      </c>
      <c r="AV20" s="11" t="n">
        <v>30.2782</v>
      </c>
    </row>
    <row r="21" customFormat="false" ht="12.8" hidden="false" customHeight="false" outlineLevel="0" collapsed="false">
      <c r="A21" s="43" t="n">
        <v>10172</v>
      </c>
      <c r="B21" s="44" t="n">
        <v>20151213</v>
      </c>
      <c r="C21" s="43" t="n">
        <v>112929</v>
      </c>
      <c r="D21" s="44" t="n">
        <v>1</v>
      </c>
      <c r="E21" s="9" t="n">
        <v>-95.78</v>
      </c>
      <c r="F21" s="9" t="n">
        <v>31.2</v>
      </c>
      <c r="G21" s="9" t="n">
        <v>3569.4</v>
      </c>
      <c r="H21" s="9" t="n">
        <v>4.62</v>
      </c>
      <c r="I21" s="9" t="n">
        <v>0</v>
      </c>
      <c r="J21" s="9" t="n">
        <v>0.8</v>
      </c>
      <c r="K21" s="9" t="n">
        <v>1.85</v>
      </c>
      <c r="L21" s="16" t="n">
        <v>67</v>
      </c>
      <c r="M21" s="16" t="n">
        <v>1</v>
      </c>
      <c r="N21" s="9" t="n">
        <v>15.95</v>
      </c>
      <c r="O21" s="9" t="n">
        <v>15.3</v>
      </c>
      <c r="P21" s="9" t="n">
        <v>110.19</v>
      </c>
      <c r="Q21" s="9" t="n">
        <v>0.28</v>
      </c>
      <c r="R21" s="17" t="n">
        <v>135</v>
      </c>
      <c r="S21" s="17" t="n">
        <v>0</v>
      </c>
      <c r="T21" s="17" t="n">
        <v>135</v>
      </c>
      <c r="U21" s="9" t="n">
        <v>15.9518</v>
      </c>
      <c r="V21" s="9" t="n">
        <v>0</v>
      </c>
      <c r="W21" s="9" t="n">
        <v>15.9518</v>
      </c>
      <c r="X21" s="11" t="n">
        <v>15.8162</v>
      </c>
      <c r="Y21" s="11" t="n">
        <v>0</v>
      </c>
      <c r="Z21" s="11" t="n">
        <v>15.8162</v>
      </c>
      <c r="AA21" s="45" t="n">
        <v>-97.95</v>
      </c>
      <c r="AB21" s="45" t="n">
        <v>34.55</v>
      </c>
      <c r="AC21" s="45" t="n">
        <v>251357.67</v>
      </c>
      <c r="AD21" s="45" t="n">
        <v>9</v>
      </c>
      <c r="AE21" s="45" t="n">
        <v>0</v>
      </c>
      <c r="AF21" s="45" t="n">
        <v>7.35</v>
      </c>
      <c r="AG21" s="45" t="n">
        <v>11.35</v>
      </c>
      <c r="AH21" s="46" t="n">
        <v>376</v>
      </c>
      <c r="AI21" s="46" t="n">
        <v>1</v>
      </c>
      <c r="AJ21" s="45" t="n">
        <v>2.24</v>
      </c>
      <c r="AK21" s="45" t="n">
        <v>4.11</v>
      </c>
      <c r="AL21" s="45" t="n">
        <v>110.19</v>
      </c>
      <c r="AM21" s="45" t="n">
        <v>0</v>
      </c>
      <c r="AN21" s="17" t="n">
        <v>9873</v>
      </c>
      <c r="AO21" s="17" t="n">
        <v>8268</v>
      </c>
      <c r="AP21" s="17" t="n">
        <v>728</v>
      </c>
      <c r="AQ21" s="45" t="n">
        <v>2.2412</v>
      </c>
      <c r="AR21" s="45" t="n">
        <v>1.9432</v>
      </c>
      <c r="AS21" s="45" t="n">
        <v>8.3134</v>
      </c>
      <c r="AT21" s="11" t="n">
        <v>156.4871</v>
      </c>
      <c r="AU21" s="11" t="n">
        <v>113.6232</v>
      </c>
      <c r="AV21" s="11" t="n">
        <v>42.8006</v>
      </c>
    </row>
    <row r="22" customFormat="false" ht="12.8" hidden="false" customHeight="false" outlineLevel="0" collapsed="false">
      <c r="A22" s="43" t="n">
        <v>10218</v>
      </c>
      <c r="B22" s="44" t="n">
        <v>20151216</v>
      </c>
      <c r="C22" s="43" t="n">
        <v>102918</v>
      </c>
      <c r="D22" s="44" t="n">
        <v>1</v>
      </c>
      <c r="E22" s="9" t="n">
        <v>-92.62</v>
      </c>
      <c r="F22" s="9" t="n">
        <v>32.5</v>
      </c>
      <c r="G22" s="9" t="n">
        <v>1094.94</v>
      </c>
      <c r="H22" s="9" t="n">
        <v>6.25</v>
      </c>
      <c r="I22" s="9" t="n">
        <v>0</v>
      </c>
      <c r="J22" s="9" t="n">
        <v>0.7</v>
      </c>
      <c r="K22" s="9" t="n">
        <v>0.55</v>
      </c>
      <c r="L22" s="16" t="n">
        <v>91</v>
      </c>
      <c r="M22" s="16" t="n">
        <v>1</v>
      </c>
      <c r="N22" s="9" t="n">
        <v>10.9</v>
      </c>
      <c r="O22" s="9" t="n">
        <v>10.64</v>
      </c>
      <c r="P22" s="9" t="n">
        <v>46.02</v>
      </c>
      <c r="Q22" s="9" t="n">
        <v>0.59</v>
      </c>
      <c r="R22" s="17" t="n">
        <v>42</v>
      </c>
      <c r="S22" s="17" t="n">
        <v>0</v>
      </c>
      <c r="T22" s="17" t="n">
        <v>42</v>
      </c>
      <c r="U22" s="9" t="n">
        <v>10.8968</v>
      </c>
      <c r="V22" s="9" t="n">
        <v>0</v>
      </c>
      <c r="W22" s="9" t="n">
        <v>10.8968</v>
      </c>
      <c r="X22" s="11" t="n">
        <v>3.3142</v>
      </c>
      <c r="Y22" s="11" t="n">
        <v>0</v>
      </c>
      <c r="Z22" s="11" t="n">
        <v>3.3142</v>
      </c>
      <c r="AA22" s="45" t="n">
        <v>-93.12</v>
      </c>
      <c r="AB22" s="45" t="n">
        <v>32.53</v>
      </c>
      <c r="AC22" s="45" t="n">
        <v>21918.68</v>
      </c>
      <c r="AD22" s="45" t="n">
        <v>10.75</v>
      </c>
      <c r="AE22" s="45" t="n">
        <v>0</v>
      </c>
      <c r="AF22" s="45" t="n">
        <v>2.3</v>
      </c>
      <c r="AG22" s="45" t="n">
        <v>3.2</v>
      </c>
      <c r="AH22" s="46" t="n">
        <v>80</v>
      </c>
      <c r="AI22" s="46" t="n">
        <v>1</v>
      </c>
      <c r="AJ22" s="45" t="n">
        <v>2.65</v>
      </c>
      <c r="AK22" s="45" t="n">
        <v>5.31</v>
      </c>
      <c r="AL22" s="45" t="n">
        <v>51.28</v>
      </c>
      <c r="AM22" s="45" t="n">
        <v>0</v>
      </c>
      <c r="AN22" s="17" t="n">
        <v>841</v>
      </c>
      <c r="AO22" s="17" t="n">
        <v>381</v>
      </c>
      <c r="AP22" s="17" t="n">
        <v>234</v>
      </c>
      <c r="AQ22" s="45" t="n">
        <v>2.6549</v>
      </c>
      <c r="AR22" s="45" t="n">
        <v>2.0081</v>
      </c>
      <c r="AS22" s="45" t="n">
        <v>6.2721</v>
      </c>
      <c r="AT22" s="11" t="n">
        <v>16.1643</v>
      </c>
      <c r="AU22" s="11" t="n">
        <v>5.5389</v>
      </c>
      <c r="AV22" s="11" t="n">
        <v>10.6253</v>
      </c>
    </row>
    <row r="23" customFormat="false" ht="12.8" hidden="false" customHeight="false" outlineLevel="0" collapsed="false">
      <c r="A23" s="43" t="n">
        <v>10233</v>
      </c>
      <c r="B23" s="44" t="n">
        <v>20151217</v>
      </c>
      <c r="C23" s="43" t="n">
        <v>93654</v>
      </c>
      <c r="D23" s="44" t="n">
        <v>1</v>
      </c>
      <c r="E23" s="9" t="n">
        <v>-84.93</v>
      </c>
      <c r="F23" s="9" t="n">
        <v>31.88</v>
      </c>
      <c r="G23" s="9" t="n">
        <v>1049.98</v>
      </c>
      <c r="H23" s="9" t="n">
        <v>4.88</v>
      </c>
      <c r="I23" s="9" t="n">
        <v>0</v>
      </c>
      <c r="J23" s="9" t="n">
        <v>0.5</v>
      </c>
      <c r="K23" s="9" t="n">
        <v>0.6</v>
      </c>
      <c r="L23" s="16" t="n">
        <v>111</v>
      </c>
      <c r="M23" s="16" t="n">
        <v>1</v>
      </c>
      <c r="N23" s="9" t="n">
        <v>36.51</v>
      </c>
      <c r="O23" s="9" t="n">
        <v>28.15</v>
      </c>
      <c r="P23" s="9" t="n">
        <v>137.25</v>
      </c>
      <c r="Q23" s="9" t="n">
        <v>2.52</v>
      </c>
      <c r="R23" s="17" t="n">
        <v>40</v>
      </c>
      <c r="S23" s="17" t="n">
        <v>0</v>
      </c>
      <c r="T23" s="17" t="n">
        <v>40</v>
      </c>
      <c r="U23" s="9" t="n">
        <v>36.5103</v>
      </c>
      <c r="V23" s="9" t="n">
        <v>0</v>
      </c>
      <c r="W23" s="9" t="n">
        <v>36.5103</v>
      </c>
      <c r="X23" s="11" t="n">
        <v>10.6486</v>
      </c>
      <c r="Y23" s="11" t="n">
        <v>0</v>
      </c>
      <c r="Z23" s="11" t="n">
        <v>10.6486</v>
      </c>
      <c r="AA23" s="45" t="n">
        <v>-85.28</v>
      </c>
      <c r="AB23" s="45" t="n">
        <v>33.05</v>
      </c>
      <c r="AC23" s="45" t="n">
        <v>90190.15</v>
      </c>
      <c r="AD23" s="45" t="n">
        <v>11.12</v>
      </c>
      <c r="AE23" s="45" t="n">
        <v>0</v>
      </c>
      <c r="AF23" s="45" t="n">
        <v>4.1</v>
      </c>
      <c r="AG23" s="45" t="n">
        <v>5.45</v>
      </c>
      <c r="AH23" s="46" t="n">
        <v>218</v>
      </c>
      <c r="AI23" s="46" t="n">
        <v>1</v>
      </c>
      <c r="AJ23" s="45" t="n">
        <v>2.9</v>
      </c>
      <c r="AK23" s="45" t="n">
        <v>6.66</v>
      </c>
      <c r="AL23" s="45" t="n">
        <v>137.25</v>
      </c>
      <c r="AM23" s="45" t="n">
        <v>0</v>
      </c>
      <c r="AN23" s="17" t="n">
        <v>3481</v>
      </c>
      <c r="AO23" s="17" t="n">
        <v>2526</v>
      </c>
      <c r="AP23" s="17" t="n">
        <v>390</v>
      </c>
      <c r="AQ23" s="45" t="n">
        <v>2.8954</v>
      </c>
      <c r="AR23" s="45" t="n">
        <v>2.2854</v>
      </c>
      <c r="AS23" s="45" t="n">
        <v>11.0199</v>
      </c>
      <c r="AT23" s="11" t="n">
        <v>72.5385</v>
      </c>
      <c r="AU23" s="11" t="n">
        <v>41.5483</v>
      </c>
      <c r="AV23" s="11" t="n">
        <v>30.931</v>
      </c>
    </row>
    <row r="24" customFormat="false" ht="12.8" hidden="false" customHeight="false" outlineLevel="0" collapsed="false">
      <c r="A24" s="43" t="n">
        <v>10356</v>
      </c>
      <c r="B24" s="44" t="n">
        <v>20151225</v>
      </c>
      <c r="C24" s="43" t="n">
        <v>72019</v>
      </c>
      <c r="D24" s="44" t="n">
        <v>1</v>
      </c>
      <c r="E24" s="9" t="n">
        <v>-86.5</v>
      </c>
      <c r="F24" s="9" t="n">
        <v>32.45</v>
      </c>
      <c r="G24" s="9" t="n">
        <v>1043.38</v>
      </c>
      <c r="H24" s="9" t="n">
        <v>9.75</v>
      </c>
      <c r="I24" s="9" t="n">
        <v>0</v>
      </c>
      <c r="J24" s="9" t="n">
        <v>0.55</v>
      </c>
      <c r="K24" s="9" t="n">
        <v>0.35</v>
      </c>
      <c r="L24" s="16" t="n">
        <v>102</v>
      </c>
      <c r="M24" s="16" t="n">
        <v>1</v>
      </c>
      <c r="N24" s="9" t="n">
        <v>10.83</v>
      </c>
      <c r="O24" s="9" t="n">
        <v>10.23</v>
      </c>
      <c r="P24" s="9" t="n">
        <v>43.28</v>
      </c>
      <c r="Q24" s="9" t="n">
        <v>1.19</v>
      </c>
      <c r="R24" s="17" t="n">
        <v>40</v>
      </c>
      <c r="S24" s="17" t="n">
        <v>0</v>
      </c>
      <c r="T24" s="17" t="n">
        <v>40</v>
      </c>
      <c r="U24" s="9" t="n">
        <v>10.828</v>
      </c>
      <c r="V24" s="9" t="n">
        <v>0</v>
      </c>
      <c r="W24" s="9" t="n">
        <v>10.828</v>
      </c>
      <c r="X24" s="11" t="n">
        <v>3.1382</v>
      </c>
      <c r="Y24" s="11" t="n">
        <v>0</v>
      </c>
      <c r="Z24" s="11" t="n">
        <v>3.1382</v>
      </c>
      <c r="AA24" s="45" t="n">
        <v>-85.8</v>
      </c>
      <c r="AB24" s="45" t="n">
        <v>33.55</v>
      </c>
      <c r="AC24" s="45" t="n">
        <v>46292.82</v>
      </c>
      <c r="AD24" s="45" t="n">
        <v>14.38</v>
      </c>
      <c r="AE24" s="45" t="n">
        <v>0</v>
      </c>
      <c r="AF24" s="45" t="n">
        <v>2.95</v>
      </c>
      <c r="AG24" s="45" t="n">
        <v>3.05</v>
      </c>
      <c r="AH24" s="46" t="n">
        <v>229</v>
      </c>
      <c r="AI24" s="46" t="n">
        <v>1</v>
      </c>
      <c r="AJ24" s="45" t="n">
        <v>3.76</v>
      </c>
      <c r="AK24" s="45" t="n">
        <v>9.05</v>
      </c>
      <c r="AL24" s="45" t="n">
        <v>161.07</v>
      </c>
      <c r="AM24" s="45" t="n">
        <v>0</v>
      </c>
      <c r="AN24" s="17" t="n">
        <v>1797</v>
      </c>
      <c r="AO24" s="17" t="n">
        <v>806</v>
      </c>
      <c r="AP24" s="17" t="n">
        <v>484</v>
      </c>
      <c r="AQ24" s="45" t="n">
        <v>3.7595</v>
      </c>
      <c r="AR24" s="45" t="n">
        <v>2.0004</v>
      </c>
      <c r="AS24" s="45" t="n">
        <v>10.5823</v>
      </c>
      <c r="AT24" s="11" t="n">
        <v>48.3443</v>
      </c>
      <c r="AU24" s="11" t="n">
        <v>11.5374</v>
      </c>
      <c r="AV24" s="11" t="n">
        <v>36.6512</v>
      </c>
    </row>
    <row r="25" customFormat="false" ht="12.8" hidden="false" customHeight="false" outlineLevel="0" collapsed="false">
      <c r="A25" s="43" t="n">
        <v>10587</v>
      </c>
      <c r="B25" s="44" t="n">
        <v>20160109</v>
      </c>
      <c r="C25" s="43" t="n">
        <v>33735</v>
      </c>
      <c r="D25" s="44" t="n">
        <v>1</v>
      </c>
      <c r="E25" s="9" t="n">
        <v>-93.07</v>
      </c>
      <c r="F25" s="9" t="n">
        <v>31.05</v>
      </c>
      <c r="G25" s="9" t="n">
        <v>3680.97</v>
      </c>
      <c r="H25" s="9" t="n">
        <v>9.5</v>
      </c>
      <c r="I25" s="9" t="n">
        <v>0</v>
      </c>
      <c r="J25" s="9" t="n">
        <v>0.9</v>
      </c>
      <c r="K25" s="9" t="n">
        <v>1.15</v>
      </c>
      <c r="L25" s="16" t="n">
        <v>87</v>
      </c>
      <c r="M25" s="16" t="n">
        <v>1</v>
      </c>
      <c r="N25" s="9" t="n">
        <v>18.07</v>
      </c>
      <c r="O25" s="9" t="n">
        <v>17.35</v>
      </c>
      <c r="P25" s="9" t="n">
        <v>96.33</v>
      </c>
      <c r="Q25" s="9" t="n">
        <v>1.35</v>
      </c>
      <c r="R25" s="17" t="n">
        <v>139</v>
      </c>
      <c r="S25" s="17" t="n">
        <v>0</v>
      </c>
      <c r="T25" s="17" t="n">
        <v>139</v>
      </c>
      <c r="U25" s="9" t="n">
        <v>18.0702</v>
      </c>
      <c r="V25" s="9" t="n">
        <v>0</v>
      </c>
      <c r="W25" s="9" t="n">
        <v>18.0702</v>
      </c>
      <c r="X25" s="11" t="n">
        <v>18.4767</v>
      </c>
      <c r="Y25" s="11" t="n">
        <v>0</v>
      </c>
      <c r="Z25" s="11" t="n">
        <v>18.4767</v>
      </c>
      <c r="AA25" s="45" t="n">
        <v>-93.5</v>
      </c>
      <c r="AB25" s="45" t="n">
        <v>31.32</v>
      </c>
      <c r="AC25" s="45" t="n">
        <v>94107.36</v>
      </c>
      <c r="AD25" s="45" t="n">
        <v>14.88</v>
      </c>
      <c r="AE25" s="45" t="n">
        <v>0</v>
      </c>
      <c r="AF25" s="45" t="n">
        <v>3.35</v>
      </c>
      <c r="AG25" s="45" t="n">
        <v>5.1</v>
      </c>
      <c r="AH25" s="46" t="n">
        <v>77</v>
      </c>
      <c r="AI25" s="46" t="n">
        <v>1</v>
      </c>
      <c r="AJ25" s="45" t="n">
        <v>5.15</v>
      </c>
      <c r="AK25" s="45" t="n">
        <v>8.59</v>
      </c>
      <c r="AL25" s="45" t="n">
        <v>99.92</v>
      </c>
      <c r="AM25" s="45" t="n">
        <v>0</v>
      </c>
      <c r="AN25" s="17" t="n">
        <v>3564</v>
      </c>
      <c r="AO25" s="17" t="n">
        <v>1738</v>
      </c>
      <c r="AP25" s="17" t="n">
        <v>779</v>
      </c>
      <c r="AQ25" s="45" t="n">
        <v>5.1481</v>
      </c>
      <c r="AR25" s="45" t="n">
        <v>5.4307</v>
      </c>
      <c r="AS25" s="45" t="n">
        <v>11.3907</v>
      </c>
      <c r="AT25" s="11" t="n">
        <v>134.5771</v>
      </c>
      <c r="AU25" s="11" t="n">
        <v>69.2291</v>
      </c>
      <c r="AV25" s="11" t="n">
        <v>65.0835</v>
      </c>
    </row>
    <row r="26" customFormat="false" ht="12.8" hidden="false" customHeight="false" outlineLevel="0" collapsed="false">
      <c r="A26" s="43" t="n">
        <v>10587</v>
      </c>
      <c r="B26" s="44" t="n">
        <v>20160109</v>
      </c>
      <c r="C26" s="43" t="n">
        <v>33735</v>
      </c>
      <c r="D26" s="44" t="n">
        <v>2</v>
      </c>
      <c r="E26" s="9" t="n">
        <v>-94.45</v>
      </c>
      <c r="F26" s="9" t="n">
        <v>30.9</v>
      </c>
      <c r="G26" s="9" t="n">
        <v>1485.31</v>
      </c>
      <c r="H26" s="9" t="n">
        <v>5.62</v>
      </c>
      <c r="I26" s="9" t="n">
        <v>0</v>
      </c>
      <c r="J26" s="9" t="n">
        <v>0.75</v>
      </c>
      <c r="K26" s="9" t="n">
        <v>0.65</v>
      </c>
      <c r="L26" s="16" t="n">
        <v>91</v>
      </c>
      <c r="M26" s="16" t="n">
        <v>1</v>
      </c>
      <c r="N26" s="9" t="n">
        <v>9.05</v>
      </c>
      <c r="O26" s="9" t="n">
        <v>5.25</v>
      </c>
      <c r="P26" s="9" t="n">
        <v>23.42</v>
      </c>
      <c r="Q26" s="9" t="n">
        <v>0.65</v>
      </c>
      <c r="R26" s="17" t="n">
        <v>56</v>
      </c>
      <c r="S26" s="17" t="n">
        <v>0</v>
      </c>
      <c r="T26" s="17" t="n">
        <v>56</v>
      </c>
      <c r="U26" s="9" t="n">
        <v>9.0537</v>
      </c>
      <c r="V26" s="9" t="n">
        <v>0</v>
      </c>
      <c r="W26" s="9" t="n">
        <v>9.0537</v>
      </c>
      <c r="X26" s="11" t="n">
        <v>3.7354</v>
      </c>
      <c r="Y26" s="11" t="n">
        <v>0</v>
      </c>
      <c r="Z26" s="11" t="n">
        <v>3.7354</v>
      </c>
      <c r="AA26" s="45" t="n">
        <v>-93.5</v>
      </c>
      <c r="AB26" s="45" t="n">
        <v>31.32</v>
      </c>
      <c r="AC26" s="45" t="n">
        <v>94107.36</v>
      </c>
      <c r="AD26" s="45" t="n">
        <v>14.88</v>
      </c>
      <c r="AE26" s="45" t="n">
        <v>0</v>
      </c>
      <c r="AF26" s="45" t="n">
        <v>3.35</v>
      </c>
      <c r="AG26" s="45" t="n">
        <v>5.1</v>
      </c>
      <c r="AH26" s="46" t="n">
        <v>77</v>
      </c>
      <c r="AI26" s="46" t="n">
        <v>1</v>
      </c>
      <c r="AJ26" s="45" t="n">
        <v>5.15</v>
      </c>
      <c r="AK26" s="45" t="n">
        <v>8.59</v>
      </c>
      <c r="AL26" s="45" t="n">
        <v>99.92</v>
      </c>
      <c r="AM26" s="45" t="n">
        <v>0</v>
      </c>
      <c r="AN26" s="17"/>
      <c r="AO26" s="17"/>
      <c r="AP26" s="17"/>
      <c r="AQ26" s="45" t="n">
        <v>5.1481</v>
      </c>
      <c r="AR26" s="45" t="n">
        <v>5.4307</v>
      </c>
      <c r="AS26" s="45" t="n">
        <v>11.3907</v>
      </c>
      <c r="AT26" s="11"/>
      <c r="AU26" s="11"/>
      <c r="AV26" s="11"/>
    </row>
    <row r="27" customFormat="false" ht="12.8" hidden="false" customHeight="false" outlineLevel="0" collapsed="false">
      <c r="A27" s="43" t="n">
        <v>10596</v>
      </c>
      <c r="B27" s="44" t="n">
        <v>20160109</v>
      </c>
      <c r="C27" s="43" t="n">
        <v>170120</v>
      </c>
      <c r="D27" s="44" t="n">
        <v>1</v>
      </c>
      <c r="E27" s="9" t="n">
        <v>-86.55</v>
      </c>
      <c r="F27" s="9" t="n">
        <v>27.92</v>
      </c>
      <c r="G27" s="9" t="n">
        <v>1638.69</v>
      </c>
      <c r="H27" s="9" t="n">
        <v>6.75</v>
      </c>
      <c r="I27" s="9" t="n">
        <v>0</v>
      </c>
      <c r="J27" s="9" t="n">
        <v>0.85</v>
      </c>
      <c r="K27" s="9" t="n">
        <v>0.6</v>
      </c>
      <c r="L27" s="16" t="n">
        <v>0</v>
      </c>
      <c r="M27" s="16" t="n">
        <v>0</v>
      </c>
      <c r="N27" s="9" t="n">
        <v>19.66</v>
      </c>
      <c r="O27" s="9" t="n">
        <v>22.4</v>
      </c>
      <c r="P27" s="9" t="n">
        <v>113.46</v>
      </c>
      <c r="Q27" s="9" t="n">
        <v>0.6</v>
      </c>
      <c r="R27" s="17" t="n">
        <v>60</v>
      </c>
      <c r="S27" s="17" t="n">
        <v>0</v>
      </c>
      <c r="T27" s="17" t="n">
        <v>60</v>
      </c>
      <c r="U27" s="9" t="n">
        <v>19.6577</v>
      </c>
      <c r="V27" s="9" t="n">
        <v>0</v>
      </c>
      <c r="W27" s="9" t="n">
        <v>19.6577</v>
      </c>
      <c r="X27" s="11" t="n">
        <v>8.948</v>
      </c>
      <c r="Y27" s="11" t="n">
        <v>0</v>
      </c>
      <c r="Z27" s="11" t="n">
        <v>8.948</v>
      </c>
      <c r="AA27" s="45" t="n">
        <v>-86.65</v>
      </c>
      <c r="AB27" s="45" t="n">
        <v>29.17</v>
      </c>
      <c r="AC27" s="45" t="n">
        <v>95650.02</v>
      </c>
      <c r="AD27" s="45" t="n">
        <v>12.12</v>
      </c>
      <c r="AE27" s="45" t="n">
        <v>0</v>
      </c>
      <c r="AF27" s="45" t="n">
        <v>4.05</v>
      </c>
      <c r="AG27" s="45" t="n">
        <v>4.5</v>
      </c>
      <c r="AH27" s="46" t="n">
        <v>0</v>
      </c>
      <c r="AI27" s="46" t="n">
        <v>0</v>
      </c>
      <c r="AJ27" s="45" t="n">
        <v>4.09</v>
      </c>
      <c r="AK27" s="45" t="n">
        <v>10.53</v>
      </c>
      <c r="AL27" s="45" t="n">
        <v>281.55</v>
      </c>
      <c r="AM27" s="45" t="n">
        <v>0</v>
      </c>
      <c r="AN27" s="17" t="n">
        <v>3544</v>
      </c>
      <c r="AO27" s="17" t="n">
        <v>2155</v>
      </c>
      <c r="AP27" s="17" t="n">
        <v>630</v>
      </c>
      <c r="AQ27" s="45" t="n">
        <v>4.0946</v>
      </c>
      <c r="AR27" s="45" t="n">
        <v>2.9324</v>
      </c>
      <c r="AS27" s="45" t="n">
        <v>12.973</v>
      </c>
      <c r="AT27" s="11" t="n">
        <v>108.7909</v>
      </c>
      <c r="AU27" s="11" t="n">
        <v>47.3769</v>
      </c>
      <c r="AV27" s="11" t="n">
        <v>61.2731</v>
      </c>
    </row>
    <row r="28" customFormat="false" ht="12.8" hidden="false" customHeight="false" outlineLevel="0" collapsed="false">
      <c r="A28" s="43" t="n">
        <v>10596</v>
      </c>
      <c r="B28" s="44" t="n">
        <v>20160109</v>
      </c>
      <c r="C28" s="43" t="n">
        <v>170120</v>
      </c>
      <c r="D28" s="44" t="n">
        <v>2</v>
      </c>
      <c r="E28" s="9" t="n">
        <v>-86.78</v>
      </c>
      <c r="F28" s="9" t="n">
        <v>28.65</v>
      </c>
      <c r="G28" s="9" t="n">
        <v>1410.56</v>
      </c>
      <c r="H28" s="9" t="n">
        <v>7</v>
      </c>
      <c r="I28" s="9" t="n">
        <v>0</v>
      </c>
      <c r="J28" s="9" t="n">
        <v>0.6</v>
      </c>
      <c r="K28" s="9" t="n">
        <v>0.95</v>
      </c>
      <c r="L28" s="16" t="n">
        <v>0</v>
      </c>
      <c r="M28" s="16" t="n">
        <v>0</v>
      </c>
      <c r="N28" s="9" t="n">
        <v>26.41</v>
      </c>
      <c r="O28" s="9" t="n">
        <v>43.22</v>
      </c>
      <c r="P28" s="9" t="n">
        <v>281.55</v>
      </c>
      <c r="Q28" s="9" t="n">
        <v>0.44</v>
      </c>
      <c r="R28" s="17" t="n">
        <v>52</v>
      </c>
      <c r="S28" s="17" t="n">
        <v>0</v>
      </c>
      <c r="T28" s="17" t="n">
        <v>52</v>
      </c>
      <c r="U28" s="9" t="n">
        <v>26.4068</v>
      </c>
      <c r="V28" s="9" t="n">
        <v>0</v>
      </c>
      <c r="W28" s="9" t="n">
        <v>26.4068</v>
      </c>
      <c r="X28" s="11" t="n">
        <v>10.3468</v>
      </c>
      <c r="Y28" s="11" t="n">
        <v>0</v>
      </c>
      <c r="Z28" s="11" t="n">
        <v>10.3468</v>
      </c>
      <c r="AA28" s="45" t="n">
        <v>-86.65</v>
      </c>
      <c r="AB28" s="45" t="n">
        <v>29.17</v>
      </c>
      <c r="AC28" s="45" t="n">
        <v>95650.02</v>
      </c>
      <c r="AD28" s="45" t="n">
        <v>12.12</v>
      </c>
      <c r="AE28" s="45" t="n">
        <v>0</v>
      </c>
      <c r="AF28" s="45" t="n">
        <v>4.05</v>
      </c>
      <c r="AG28" s="45" t="n">
        <v>4.5</v>
      </c>
      <c r="AH28" s="46" t="n">
        <v>0</v>
      </c>
      <c r="AI28" s="46" t="n">
        <v>0</v>
      </c>
      <c r="AJ28" s="45" t="n">
        <v>4.09</v>
      </c>
      <c r="AK28" s="45" t="n">
        <v>10.53</v>
      </c>
      <c r="AL28" s="45" t="n">
        <v>281.55</v>
      </c>
      <c r="AM28" s="45" t="n">
        <v>0</v>
      </c>
      <c r="AN28" s="17"/>
      <c r="AO28" s="17"/>
      <c r="AP28" s="17"/>
      <c r="AQ28" s="45" t="n">
        <v>4.0946</v>
      </c>
      <c r="AR28" s="45" t="n">
        <v>2.9324</v>
      </c>
      <c r="AS28" s="45" t="n">
        <v>12.973</v>
      </c>
      <c r="AT28" s="11"/>
      <c r="AU28" s="11"/>
      <c r="AV28" s="11"/>
    </row>
    <row r="29" customFormat="false" ht="12.8" hidden="false" customHeight="false" outlineLevel="0" collapsed="false">
      <c r="A29" s="43" t="n">
        <v>10602</v>
      </c>
      <c r="B29" s="44" t="n">
        <v>20160110</v>
      </c>
      <c r="C29" s="43" t="n">
        <v>24806</v>
      </c>
      <c r="D29" s="44" t="n">
        <v>1</v>
      </c>
      <c r="E29" s="9" t="n">
        <v>-81.57</v>
      </c>
      <c r="F29" s="9" t="n">
        <v>26.28</v>
      </c>
      <c r="G29" s="9" t="n">
        <v>1136.4</v>
      </c>
      <c r="H29" s="9" t="n">
        <v>5.88</v>
      </c>
      <c r="I29" s="9" t="n">
        <v>0</v>
      </c>
      <c r="J29" s="9" t="n">
        <v>0.8</v>
      </c>
      <c r="K29" s="9" t="n">
        <v>0.4</v>
      </c>
      <c r="L29" s="16" t="n">
        <v>5</v>
      </c>
      <c r="M29" s="16" t="n">
        <v>1</v>
      </c>
      <c r="N29" s="9" t="n">
        <v>17</v>
      </c>
      <c r="O29" s="9" t="n">
        <v>13.3</v>
      </c>
      <c r="P29" s="9" t="n">
        <v>67.09</v>
      </c>
      <c r="Q29" s="9" t="n">
        <v>1.4</v>
      </c>
      <c r="R29" s="17" t="n">
        <v>41</v>
      </c>
      <c r="S29" s="17" t="n">
        <v>0</v>
      </c>
      <c r="T29" s="17" t="n">
        <v>41</v>
      </c>
      <c r="U29" s="9" t="n">
        <v>17.0012</v>
      </c>
      <c r="V29" s="9" t="n">
        <v>0</v>
      </c>
      <c r="W29" s="9" t="n">
        <v>17.0012</v>
      </c>
      <c r="X29" s="11" t="n">
        <v>5.3667</v>
      </c>
      <c r="Y29" s="11" t="n">
        <v>0</v>
      </c>
      <c r="Z29" s="11" t="n">
        <v>5.3667</v>
      </c>
      <c r="AA29" s="45" t="n">
        <v>-82.38</v>
      </c>
      <c r="AB29" s="45" t="n">
        <v>26.08</v>
      </c>
      <c r="AC29" s="45" t="n">
        <v>15103.98</v>
      </c>
      <c r="AD29" s="45" t="n">
        <v>8.38</v>
      </c>
      <c r="AE29" s="45" t="n">
        <v>0</v>
      </c>
      <c r="AF29" s="45" t="n">
        <v>2.5</v>
      </c>
      <c r="AG29" s="45" t="n">
        <v>1.3</v>
      </c>
      <c r="AH29" s="46" t="n">
        <v>0</v>
      </c>
      <c r="AI29" s="46" t="n">
        <v>0</v>
      </c>
      <c r="AJ29" s="45" t="n">
        <v>5.23</v>
      </c>
      <c r="AK29" s="45" t="n">
        <v>10.15</v>
      </c>
      <c r="AL29" s="45" t="n">
        <v>105.14</v>
      </c>
      <c r="AM29" s="45" t="n">
        <v>0</v>
      </c>
      <c r="AN29" s="17" t="n">
        <v>544</v>
      </c>
      <c r="AO29" s="17" t="n">
        <v>283</v>
      </c>
      <c r="AP29" s="17" t="n">
        <v>163</v>
      </c>
      <c r="AQ29" s="45" t="n">
        <v>5.2254</v>
      </c>
      <c r="AR29" s="45" t="n">
        <v>2.7451</v>
      </c>
      <c r="AS29" s="45" t="n">
        <v>12.6647</v>
      </c>
      <c r="AT29" s="11" t="n">
        <v>21.9233</v>
      </c>
      <c r="AU29" s="11" t="n">
        <v>5.9914</v>
      </c>
      <c r="AV29" s="11" t="n">
        <v>15.921</v>
      </c>
    </row>
    <row r="30" customFormat="false" ht="12.8" hidden="false" customHeight="false" outlineLevel="0" collapsed="false">
      <c r="A30" s="43" t="n">
        <v>10688</v>
      </c>
      <c r="B30" s="44" t="n">
        <v>20160115</v>
      </c>
      <c r="C30" s="43" t="n">
        <v>145156</v>
      </c>
      <c r="D30" s="44" t="n">
        <v>1</v>
      </c>
      <c r="E30" s="9" t="n">
        <v>-82.6</v>
      </c>
      <c r="F30" s="9" t="n">
        <v>26.55</v>
      </c>
      <c r="G30" s="9" t="n">
        <v>2765.11</v>
      </c>
      <c r="H30" s="9" t="n">
        <v>6.75</v>
      </c>
      <c r="I30" s="9" t="n">
        <v>0</v>
      </c>
      <c r="J30" s="9" t="n">
        <v>0.85</v>
      </c>
      <c r="K30" s="9" t="n">
        <v>0.75</v>
      </c>
      <c r="L30" s="16" t="n">
        <v>0</v>
      </c>
      <c r="M30" s="16" t="n">
        <v>0</v>
      </c>
      <c r="N30" s="9" t="n">
        <v>37.43</v>
      </c>
      <c r="O30" s="9" t="n">
        <v>34.24</v>
      </c>
      <c r="P30" s="9" t="n">
        <v>144.63</v>
      </c>
      <c r="Q30" s="9" t="n">
        <v>0.23</v>
      </c>
      <c r="R30" s="17" t="n">
        <v>100</v>
      </c>
      <c r="S30" s="17" t="n">
        <v>0</v>
      </c>
      <c r="T30" s="17" t="n">
        <v>100</v>
      </c>
      <c r="U30" s="9" t="n">
        <v>37.432</v>
      </c>
      <c r="V30" s="9" t="n">
        <v>0</v>
      </c>
      <c r="W30" s="9" t="n">
        <v>37.432</v>
      </c>
      <c r="X30" s="11" t="n">
        <v>28.751</v>
      </c>
      <c r="Y30" s="11" t="n">
        <v>0</v>
      </c>
      <c r="Z30" s="11" t="n">
        <v>28.751</v>
      </c>
      <c r="AA30" s="45" t="n">
        <v>-80.35</v>
      </c>
      <c r="AB30" s="45" t="n">
        <v>29.52</v>
      </c>
      <c r="AC30" s="45" t="n">
        <v>165038.36</v>
      </c>
      <c r="AD30" s="45" t="n">
        <v>12.75</v>
      </c>
      <c r="AE30" s="45" t="n">
        <v>0</v>
      </c>
      <c r="AF30" s="45" t="n">
        <v>5.85</v>
      </c>
      <c r="AG30" s="45" t="n">
        <v>7.6</v>
      </c>
      <c r="AH30" s="46" t="n">
        <v>0</v>
      </c>
      <c r="AI30" s="46" t="n">
        <v>0</v>
      </c>
      <c r="AJ30" s="45" t="n">
        <v>3.72</v>
      </c>
      <c r="AK30" s="45" t="n">
        <v>8.86</v>
      </c>
      <c r="AL30" s="45" t="n">
        <v>196.2</v>
      </c>
      <c r="AM30" s="45" t="n">
        <v>0</v>
      </c>
      <c r="AN30" s="17" t="n">
        <v>6136</v>
      </c>
      <c r="AO30" s="17" t="n">
        <v>4796</v>
      </c>
      <c r="AP30" s="17" t="n">
        <v>742</v>
      </c>
      <c r="AQ30" s="45" t="n">
        <v>3.7247</v>
      </c>
      <c r="AR30" s="45" t="n">
        <v>2.6371</v>
      </c>
      <c r="AS30" s="45" t="n">
        <v>13.7138</v>
      </c>
      <c r="AT30" s="11" t="n">
        <v>170.7549</v>
      </c>
      <c r="AU30" s="11" t="n">
        <v>94.4926</v>
      </c>
      <c r="AV30" s="11" t="n">
        <v>76.0255</v>
      </c>
    </row>
    <row r="31" customFormat="false" ht="12.8" hidden="false" customHeight="false" outlineLevel="0" collapsed="false">
      <c r="A31" s="43" t="n">
        <v>10688</v>
      </c>
      <c r="B31" s="44" t="n">
        <v>20160115</v>
      </c>
      <c r="C31" s="43" t="n">
        <v>145156</v>
      </c>
      <c r="D31" s="44" t="n">
        <v>2</v>
      </c>
      <c r="E31" s="9" t="n">
        <v>-79.18</v>
      </c>
      <c r="F31" s="9" t="n">
        <v>28.5</v>
      </c>
      <c r="G31" s="9" t="n">
        <v>1140.93</v>
      </c>
      <c r="H31" s="9" t="n">
        <v>4.75</v>
      </c>
      <c r="I31" s="9" t="n">
        <v>0</v>
      </c>
      <c r="J31" s="9" t="n">
        <v>0.5</v>
      </c>
      <c r="K31" s="9" t="n">
        <v>0.35</v>
      </c>
      <c r="L31" s="16" t="n">
        <v>0</v>
      </c>
      <c r="M31" s="16" t="n">
        <v>0</v>
      </c>
      <c r="N31" s="9" t="n">
        <v>31.54</v>
      </c>
      <c r="O31" s="9" t="n">
        <v>18.78</v>
      </c>
      <c r="P31" s="9" t="n">
        <v>121.71</v>
      </c>
      <c r="Q31" s="9" t="n">
        <v>6.38</v>
      </c>
      <c r="R31" s="17" t="n">
        <v>42</v>
      </c>
      <c r="S31" s="17" t="n">
        <v>0</v>
      </c>
      <c r="T31" s="17" t="n">
        <v>42</v>
      </c>
      <c r="U31" s="9" t="n">
        <v>31.5443</v>
      </c>
      <c r="V31" s="9" t="n">
        <v>0</v>
      </c>
      <c r="W31" s="9" t="n">
        <v>31.5443</v>
      </c>
      <c r="X31" s="11" t="n">
        <v>9.9971</v>
      </c>
      <c r="Y31" s="11" t="n">
        <v>0</v>
      </c>
      <c r="Z31" s="11" t="n">
        <v>9.9971</v>
      </c>
      <c r="AA31" s="45" t="n">
        <v>-80.35</v>
      </c>
      <c r="AB31" s="45" t="n">
        <v>29.52</v>
      </c>
      <c r="AC31" s="45" t="n">
        <v>165038.36</v>
      </c>
      <c r="AD31" s="45" t="n">
        <v>12.75</v>
      </c>
      <c r="AE31" s="45" t="n">
        <v>0</v>
      </c>
      <c r="AF31" s="45" t="n">
        <v>5.85</v>
      </c>
      <c r="AG31" s="45" t="n">
        <v>7.6</v>
      </c>
      <c r="AH31" s="46" t="n">
        <v>0</v>
      </c>
      <c r="AI31" s="46" t="n">
        <v>0</v>
      </c>
      <c r="AJ31" s="45" t="n">
        <v>3.72</v>
      </c>
      <c r="AK31" s="45" t="n">
        <v>8.86</v>
      </c>
      <c r="AL31" s="45" t="n">
        <v>196.2</v>
      </c>
      <c r="AM31" s="45" t="n">
        <v>0</v>
      </c>
      <c r="AN31" s="17"/>
      <c r="AO31" s="17"/>
      <c r="AP31" s="17"/>
      <c r="AQ31" s="45" t="n">
        <v>3.7247</v>
      </c>
      <c r="AR31" s="45" t="n">
        <v>2.6371</v>
      </c>
      <c r="AS31" s="45" t="n">
        <v>13.7138</v>
      </c>
      <c r="AT31" s="11"/>
      <c r="AU31" s="11"/>
      <c r="AV31" s="11"/>
    </row>
    <row r="32" customFormat="false" ht="12.8" hidden="false" customHeight="false" outlineLevel="0" collapsed="false">
      <c r="A32" s="43" t="n">
        <v>10710</v>
      </c>
      <c r="B32" s="44" t="n">
        <v>20160117</v>
      </c>
      <c r="C32" s="43" t="n">
        <v>11900</v>
      </c>
      <c r="D32" s="44" t="n">
        <v>2</v>
      </c>
      <c r="E32" s="9" t="n">
        <v>-92.8</v>
      </c>
      <c r="F32" s="9" t="n">
        <v>27.23</v>
      </c>
      <c r="G32" s="9" t="n">
        <v>1154.43</v>
      </c>
      <c r="H32" s="9" t="n">
        <v>5.25</v>
      </c>
      <c r="I32" s="9" t="n">
        <v>0</v>
      </c>
      <c r="J32" s="9" t="n">
        <v>0.35</v>
      </c>
      <c r="K32" s="9" t="n">
        <v>0.6</v>
      </c>
      <c r="L32" s="16" t="n">
        <v>0</v>
      </c>
      <c r="M32" s="16" t="n">
        <v>0</v>
      </c>
      <c r="N32" s="9" t="n">
        <v>18.08</v>
      </c>
      <c r="O32" s="9" t="n">
        <v>9.3</v>
      </c>
      <c r="P32" s="9" t="n">
        <v>45.21</v>
      </c>
      <c r="Q32" s="9" t="n">
        <v>6.62</v>
      </c>
      <c r="R32" s="17" t="n">
        <v>42</v>
      </c>
      <c r="S32" s="17" t="n">
        <v>0</v>
      </c>
      <c r="T32" s="17" t="n">
        <v>42</v>
      </c>
      <c r="U32" s="9" t="n">
        <v>18.0823</v>
      </c>
      <c r="V32" s="9" t="n">
        <v>0</v>
      </c>
      <c r="W32" s="9" t="n">
        <v>18.0823</v>
      </c>
      <c r="X32" s="11" t="n">
        <v>5.7985</v>
      </c>
      <c r="Y32" s="11" t="n">
        <v>0</v>
      </c>
      <c r="Z32" s="11" t="n">
        <v>5.7985</v>
      </c>
      <c r="AA32" s="45" t="n">
        <v>-92.12</v>
      </c>
      <c r="AB32" s="45" t="n">
        <v>28.98</v>
      </c>
      <c r="AC32" s="45" t="n">
        <v>45808.67</v>
      </c>
      <c r="AD32" s="45" t="n">
        <v>7.88</v>
      </c>
      <c r="AE32" s="45" t="n">
        <v>0</v>
      </c>
      <c r="AF32" s="45" t="n">
        <v>2.9</v>
      </c>
      <c r="AG32" s="45" t="n">
        <v>4.3</v>
      </c>
      <c r="AH32" s="46" t="n">
        <v>0</v>
      </c>
      <c r="AI32" s="46" t="n">
        <v>0</v>
      </c>
      <c r="AJ32" s="45" t="n">
        <v>3.4</v>
      </c>
      <c r="AK32" s="45" t="n">
        <v>5.55</v>
      </c>
      <c r="AL32" s="45" t="n">
        <v>63.14</v>
      </c>
      <c r="AM32" s="45" t="n">
        <v>0</v>
      </c>
      <c r="AN32" s="17" t="n">
        <v>1694</v>
      </c>
      <c r="AO32" s="17" t="n">
        <v>1150</v>
      </c>
      <c r="AP32" s="17" t="n">
        <v>220</v>
      </c>
      <c r="AQ32" s="45" t="n">
        <v>3.4013</v>
      </c>
      <c r="AR32" s="45" t="n">
        <v>3.223</v>
      </c>
      <c r="AS32" s="45" t="n">
        <v>9.1809</v>
      </c>
      <c r="AT32" s="11" t="n">
        <v>43.28</v>
      </c>
      <c r="AU32" s="11" t="n">
        <v>27.8413</v>
      </c>
      <c r="AV32" s="11" t="n">
        <v>15.1718</v>
      </c>
    </row>
    <row r="33" customFormat="false" ht="12.8" hidden="false" customHeight="false" outlineLevel="0" collapsed="false">
      <c r="A33" s="43" t="n">
        <v>10781</v>
      </c>
      <c r="B33" s="44" t="n">
        <v>20160121</v>
      </c>
      <c r="C33" s="43" t="n">
        <v>141855</v>
      </c>
      <c r="D33" s="44" t="n">
        <v>1</v>
      </c>
      <c r="E33" s="9" t="n">
        <v>-96.53</v>
      </c>
      <c r="F33" s="9" t="n">
        <v>31.05</v>
      </c>
      <c r="G33" s="9" t="n">
        <v>1853.73</v>
      </c>
      <c r="H33" s="9" t="n">
        <v>5.62</v>
      </c>
      <c r="I33" s="9" t="n">
        <v>0</v>
      </c>
      <c r="J33" s="9" t="n">
        <v>0.8</v>
      </c>
      <c r="K33" s="9" t="n">
        <v>1.05</v>
      </c>
      <c r="L33" s="16" t="n">
        <v>140</v>
      </c>
      <c r="M33" s="16" t="n">
        <v>1</v>
      </c>
      <c r="N33" s="9" t="n">
        <v>9.13</v>
      </c>
      <c r="O33" s="9" t="n">
        <v>6.29</v>
      </c>
      <c r="P33" s="9" t="n">
        <v>28.28</v>
      </c>
      <c r="Q33" s="9" t="n">
        <v>0.53</v>
      </c>
      <c r="R33" s="17" t="n">
        <v>70</v>
      </c>
      <c r="S33" s="17" t="n">
        <v>0</v>
      </c>
      <c r="T33" s="17" t="n">
        <v>70</v>
      </c>
      <c r="U33" s="9" t="n">
        <v>9.1309</v>
      </c>
      <c r="V33" s="9" t="n">
        <v>0</v>
      </c>
      <c r="W33" s="9" t="n">
        <v>9.1309</v>
      </c>
      <c r="X33" s="11" t="n">
        <v>4.7017</v>
      </c>
      <c r="Y33" s="11" t="n">
        <v>0</v>
      </c>
      <c r="Z33" s="11" t="n">
        <v>4.7017</v>
      </c>
      <c r="AA33" s="45" t="n">
        <v>-95.6</v>
      </c>
      <c r="AB33" s="45" t="n">
        <v>31.65</v>
      </c>
      <c r="AC33" s="45" t="n">
        <v>32891.75</v>
      </c>
      <c r="AD33" s="45" t="n">
        <v>10.62</v>
      </c>
      <c r="AE33" s="45" t="n">
        <v>0</v>
      </c>
      <c r="AF33" s="45" t="n">
        <v>4.05</v>
      </c>
      <c r="AG33" s="45" t="n">
        <v>3.75</v>
      </c>
      <c r="AH33" s="46" t="n">
        <v>138</v>
      </c>
      <c r="AI33" s="46" t="n">
        <v>1</v>
      </c>
      <c r="AJ33" s="45" t="n">
        <v>3.08</v>
      </c>
      <c r="AK33" s="45" t="n">
        <v>5.55</v>
      </c>
      <c r="AL33" s="45" t="n">
        <v>71.56</v>
      </c>
      <c r="AM33" s="45" t="n">
        <v>0</v>
      </c>
      <c r="AN33" s="17" t="n">
        <v>1250</v>
      </c>
      <c r="AO33" s="17" t="n">
        <v>418</v>
      </c>
      <c r="AP33" s="17" t="n">
        <v>445</v>
      </c>
      <c r="AQ33" s="45" t="n">
        <v>3.0771</v>
      </c>
      <c r="AR33" s="45" t="n">
        <v>1.6317</v>
      </c>
      <c r="AS33" s="45" t="n">
        <v>7.0968</v>
      </c>
      <c r="AT33" s="11" t="n">
        <v>28.1143</v>
      </c>
      <c r="AU33" s="11" t="n">
        <v>4.9852</v>
      </c>
      <c r="AV33" s="11" t="n">
        <v>23.0831</v>
      </c>
    </row>
    <row r="34" customFormat="false" ht="12.8" hidden="false" customHeight="false" outlineLevel="0" collapsed="false">
      <c r="A34" s="43" t="n">
        <v>10781</v>
      </c>
      <c r="B34" s="44" t="n">
        <v>20160121</v>
      </c>
      <c r="C34" s="43" t="n">
        <v>141855</v>
      </c>
      <c r="D34" s="44" t="n">
        <v>2</v>
      </c>
      <c r="E34" s="9" t="n">
        <v>-94.95</v>
      </c>
      <c r="F34" s="9" t="n">
        <v>32.42</v>
      </c>
      <c r="G34" s="9" t="n">
        <v>4096.38</v>
      </c>
      <c r="H34" s="9" t="n">
        <v>7.5</v>
      </c>
      <c r="I34" s="9" t="n">
        <v>0</v>
      </c>
      <c r="J34" s="9" t="n">
        <v>2.25</v>
      </c>
      <c r="K34" s="9" t="n">
        <v>1.1</v>
      </c>
      <c r="L34" s="16" t="n">
        <v>117</v>
      </c>
      <c r="M34" s="16" t="n">
        <v>1</v>
      </c>
      <c r="N34" s="9" t="n">
        <v>10.53</v>
      </c>
      <c r="O34" s="9" t="n">
        <v>7.36</v>
      </c>
      <c r="P34" s="9" t="n">
        <v>39.38</v>
      </c>
      <c r="Q34" s="9" t="n">
        <v>1.4</v>
      </c>
      <c r="R34" s="17" t="n">
        <v>157</v>
      </c>
      <c r="S34" s="17" t="n">
        <v>0</v>
      </c>
      <c r="T34" s="17" t="n">
        <v>157</v>
      </c>
      <c r="U34" s="9" t="n">
        <v>10.5293</v>
      </c>
      <c r="V34" s="9" t="n">
        <v>0</v>
      </c>
      <c r="W34" s="9" t="n">
        <v>10.5293</v>
      </c>
      <c r="X34" s="11" t="n">
        <v>11.9811</v>
      </c>
      <c r="Y34" s="11" t="n">
        <v>0</v>
      </c>
      <c r="Z34" s="11" t="n">
        <v>11.9811</v>
      </c>
      <c r="AA34" s="45" t="n">
        <v>-95.6</v>
      </c>
      <c r="AB34" s="45" t="n">
        <v>31.65</v>
      </c>
      <c r="AC34" s="45" t="n">
        <v>32891.75</v>
      </c>
      <c r="AD34" s="45" t="n">
        <v>10.62</v>
      </c>
      <c r="AE34" s="45" t="n">
        <v>0</v>
      </c>
      <c r="AF34" s="45" t="n">
        <v>4.05</v>
      </c>
      <c r="AG34" s="45" t="n">
        <v>3.75</v>
      </c>
      <c r="AH34" s="46" t="n">
        <v>138</v>
      </c>
      <c r="AI34" s="46" t="n">
        <v>1</v>
      </c>
      <c r="AJ34" s="45" t="n">
        <v>3.08</v>
      </c>
      <c r="AK34" s="45" t="n">
        <v>5.55</v>
      </c>
      <c r="AL34" s="45" t="n">
        <v>71.56</v>
      </c>
      <c r="AM34" s="45" t="n">
        <v>0</v>
      </c>
      <c r="AN34" s="17"/>
      <c r="AO34" s="17"/>
      <c r="AP34" s="17"/>
      <c r="AQ34" s="45" t="n">
        <v>3.0771</v>
      </c>
      <c r="AR34" s="45" t="n">
        <v>1.6317</v>
      </c>
      <c r="AS34" s="45" t="n">
        <v>7.0968</v>
      </c>
      <c r="AT34" s="11"/>
      <c r="AU34" s="11"/>
      <c r="AV34" s="11"/>
    </row>
    <row r="35" customFormat="false" ht="12.8" hidden="false" customHeight="false" outlineLevel="0" collapsed="false">
      <c r="A35" s="43" t="n">
        <v>10787</v>
      </c>
      <c r="B35" s="44" t="n">
        <v>20160122</v>
      </c>
      <c r="C35" s="43" t="n">
        <v>247</v>
      </c>
      <c r="D35" s="44" t="n">
        <v>1</v>
      </c>
      <c r="E35" s="9" t="n">
        <v>-93.73</v>
      </c>
      <c r="F35" s="9" t="n">
        <v>26.62</v>
      </c>
      <c r="G35" s="9" t="n">
        <v>1381.65</v>
      </c>
      <c r="H35" s="9" t="n">
        <v>8.12</v>
      </c>
      <c r="I35" s="9" t="n">
        <v>0</v>
      </c>
      <c r="J35" s="9" t="n">
        <v>0.7</v>
      </c>
      <c r="K35" s="9" t="n">
        <v>0.7</v>
      </c>
      <c r="L35" s="16" t="n">
        <v>0</v>
      </c>
      <c r="M35" s="16" t="n">
        <v>0</v>
      </c>
      <c r="N35" s="9" t="n">
        <v>24.22</v>
      </c>
      <c r="O35" s="9" t="n">
        <v>28.64</v>
      </c>
      <c r="P35" s="9" t="n">
        <v>125.2</v>
      </c>
      <c r="Q35" s="9" t="n">
        <v>0.46</v>
      </c>
      <c r="R35" s="17" t="n">
        <v>50</v>
      </c>
      <c r="S35" s="17" t="n">
        <v>0</v>
      </c>
      <c r="T35" s="17" t="n">
        <v>50</v>
      </c>
      <c r="U35" s="9" t="n">
        <v>24.2202</v>
      </c>
      <c r="V35" s="9" t="n">
        <v>0</v>
      </c>
      <c r="W35" s="9" t="n">
        <v>24.2202</v>
      </c>
      <c r="X35" s="11" t="n">
        <v>9.2955</v>
      </c>
      <c r="Y35" s="11" t="n">
        <v>0</v>
      </c>
      <c r="Z35" s="11" t="n">
        <v>9.2955</v>
      </c>
      <c r="AA35" s="45" t="n">
        <v>-93.68</v>
      </c>
      <c r="AB35" s="45" t="n">
        <v>26.62</v>
      </c>
      <c r="AC35" s="45" t="n">
        <v>15916.59</v>
      </c>
      <c r="AD35" s="45" t="n">
        <v>13.62</v>
      </c>
      <c r="AE35" s="45" t="n">
        <v>0</v>
      </c>
      <c r="AF35" s="45" t="n">
        <v>2.1</v>
      </c>
      <c r="AG35" s="45" t="n">
        <v>2.5</v>
      </c>
      <c r="AH35" s="46" t="n">
        <v>0</v>
      </c>
      <c r="AI35" s="46" t="n">
        <v>0</v>
      </c>
      <c r="AJ35" s="45" t="n">
        <v>4.29</v>
      </c>
      <c r="AK35" s="45" t="n">
        <v>11.22</v>
      </c>
      <c r="AL35" s="45" t="n">
        <v>125.2</v>
      </c>
      <c r="AM35" s="45" t="n">
        <v>0</v>
      </c>
      <c r="AN35" s="17" t="n">
        <v>576</v>
      </c>
      <c r="AO35" s="17" t="n">
        <v>171</v>
      </c>
      <c r="AP35" s="17" t="n">
        <v>199</v>
      </c>
      <c r="AQ35" s="45" t="n">
        <v>4.2879</v>
      </c>
      <c r="AR35" s="45" t="n">
        <v>1.8142</v>
      </c>
      <c r="AS35" s="45" t="n">
        <v>10.8181</v>
      </c>
      <c r="AT35" s="11" t="n">
        <v>18.958</v>
      </c>
      <c r="AU35" s="11" t="n">
        <v>2.3813</v>
      </c>
      <c r="AV35" s="11" t="n">
        <v>16.5245</v>
      </c>
    </row>
    <row r="36" customFormat="false" ht="12.8" hidden="false" customHeight="false" outlineLevel="0" collapsed="false">
      <c r="A36" s="43" t="n">
        <v>11186</v>
      </c>
      <c r="B36" s="44" t="n">
        <v>20160216</v>
      </c>
      <c r="C36" s="43" t="n">
        <v>152459</v>
      </c>
      <c r="D36" s="44" t="n">
        <v>1</v>
      </c>
      <c r="E36" s="9" t="n">
        <v>-75.78</v>
      </c>
      <c r="F36" s="9" t="n">
        <v>26.55</v>
      </c>
      <c r="G36" s="9" t="n">
        <v>1465.51</v>
      </c>
      <c r="H36" s="9" t="n">
        <v>6</v>
      </c>
      <c r="I36" s="9" t="n">
        <v>0</v>
      </c>
      <c r="J36" s="9" t="n">
        <v>0.6</v>
      </c>
      <c r="K36" s="9" t="n">
        <v>0.55</v>
      </c>
      <c r="L36" s="16" t="n">
        <v>0</v>
      </c>
      <c r="M36" s="16" t="n">
        <v>0</v>
      </c>
      <c r="N36" s="9" t="n">
        <v>21.5</v>
      </c>
      <c r="O36" s="9" t="n">
        <v>18.05</v>
      </c>
      <c r="P36" s="9" t="n">
        <v>92.85</v>
      </c>
      <c r="Q36" s="9" t="n">
        <v>3.74</v>
      </c>
      <c r="R36" s="17" t="n">
        <v>53</v>
      </c>
      <c r="S36" s="17" t="n">
        <v>0</v>
      </c>
      <c r="T36" s="17" t="n">
        <v>53</v>
      </c>
      <c r="U36" s="9" t="n">
        <v>21.5049</v>
      </c>
      <c r="V36" s="9" t="n">
        <v>0</v>
      </c>
      <c r="W36" s="9" t="n">
        <v>21.5049</v>
      </c>
      <c r="X36" s="11" t="n">
        <v>8.7543</v>
      </c>
      <c r="Y36" s="11" t="n">
        <v>0</v>
      </c>
      <c r="Z36" s="11" t="n">
        <v>8.7543</v>
      </c>
      <c r="AA36" s="45" t="n">
        <v>-76.85</v>
      </c>
      <c r="AB36" s="45" t="n">
        <v>27.75</v>
      </c>
      <c r="AC36" s="45" t="n">
        <v>60674.86</v>
      </c>
      <c r="AD36" s="45" t="n">
        <v>13.88</v>
      </c>
      <c r="AE36" s="45" t="n">
        <v>0</v>
      </c>
      <c r="AF36" s="45" t="n">
        <v>3.35</v>
      </c>
      <c r="AG36" s="45" t="n">
        <v>4.85</v>
      </c>
      <c r="AH36" s="46" t="n">
        <v>0</v>
      </c>
      <c r="AI36" s="46" t="n">
        <v>0</v>
      </c>
      <c r="AJ36" s="45" t="n">
        <v>5.43</v>
      </c>
      <c r="AK36" s="45" t="n">
        <v>12.46</v>
      </c>
      <c r="AL36" s="45" t="n">
        <v>143.31</v>
      </c>
      <c r="AM36" s="45" t="n">
        <v>0</v>
      </c>
      <c r="AN36" s="17" t="n">
        <v>2218</v>
      </c>
      <c r="AO36" s="17" t="n">
        <v>1311</v>
      </c>
      <c r="AP36" s="17" t="n">
        <v>564</v>
      </c>
      <c r="AQ36" s="45" t="n">
        <v>5.4319</v>
      </c>
      <c r="AR36" s="45" t="n">
        <v>2.6354</v>
      </c>
      <c r="AS36" s="45" t="n">
        <v>15.2249</v>
      </c>
      <c r="AT36" s="11" t="n">
        <v>91.5504</v>
      </c>
      <c r="AU36" s="11" t="n">
        <v>26.2536</v>
      </c>
      <c r="AV36" s="11" t="n">
        <v>65.2498</v>
      </c>
    </row>
    <row r="37" customFormat="false" ht="12.8" hidden="false" customHeight="false" outlineLevel="0" collapsed="false">
      <c r="A37" s="43" t="n">
        <v>11186</v>
      </c>
      <c r="B37" s="44" t="n">
        <v>20160216</v>
      </c>
      <c r="C37" s="43" t="n">
        <v>152459</v>
      </c>
      <c r="D37" s="44" t="n">
        <v>2</v>
      </c>
      <c r="E37" s="9" t="n">
        <v>-76.05</v>
      </c>
      <c r="F37" s="9" t="n">
        <v>27.25</v>
      </c>
      <c r="G37" s="9" t="n">
        <v>2170.94</v>
      </c>
      <c r="H37" s="9" t="n">
        <v>5.38</v>
      </c>
      <c r="I37" s="9" t="n">
        <v>0</v>
      </c>
      <c r="J37" s="9" t="n">
        <v>0.65</v>
      </c>
      <c r="K37" s="9" t="n">
        <v>0.65</v>
      </c>
      <c r="L37" s="16" t="n">
        <v>0</v>
      </c>
      <c r="M37" s="16" t="n">
        <v>0</v>
      </c>
      <c r="N37" s="9" t="n">
        <v>37.41</v>
      </c>
      <c r="O37" s="9" t="n">
        <v>32.96</v>
      </c>
      <c r="P37" s="9" t="n">
        <v>143.31</v>
      </c>
      <c r="Q37" s="9" t="n">
        <v>4.77</v>
      </c>
      <c r="R37" s="17" t="n">
        <v>79</v>
      </c>
      <c r="S37" s="17" t="n">
        <v>0</v>
      </c>
      <c r="T37" s="17" t="n">
        <v>79</v>
      </c>
      <c r="U37" s="9" t="n">
        <v>37.4052</v>
      </c>
      <c r="V37" s="9" t="n">
        <v>0</v>
      </c>
      <c r="W37" s="9" t="n">
        <v>37.4052</v>
      </c>
      <c r="X37" s="11" t="n">
        <v>22.5568</v>
      </c>
      <c r="Y37" s="11" t="n">
        <v>0</v>
      </c>
      <c r="Z37" s="11" t="n">
        <v>22.5568</v>
      </c>
      <c r="AA37" s="45" t="n">
        <v>-76.85</v>
      </c>
      <c r="AB37" s="45" t="n">
        <v>27.75</v>
      </c>
      <c r="AC37" s="45" t="n">
        <v>60674.86</v>
      </c>
      <c r="AD37" s="45" t="n">
        <v>13.88</v>
      </c>
      <c r="AE37" s="45" t="n">
        <v>0</v>
      </c>
      <c r="AF37" s="45" t="n">
        <v>3.35</v>
      </c>
      <c r="AG37" s="45" t="n">
        <v>4.85</v>
      </c>
      <c r="AH37" s="46" t="n">
        <v>0</v>
      </c>
      <c r="AI37" s="46" t="n">
        <v>0</v>
      </c>
      <c r="AJ37" s="45" t="n">
        <v>5.43</v>
      </c>
      <c r="AK37" s="45" t="n">
        <v>12.46</v>
      </c>
      <c r="AL37" s="45" t="n">
        <v>143.31</v>
      </c>
      <c r="AM37" s="45" t="n">
        <v>0</v>
      </c>
      <c r="AN37" s="17"/>
      <c r="AO37" s="17"/>
      <c r="AP37" s="17"/>
      <c r="AQ37" s="45" t="n">
        <v>5.4319</v>
      </c>
      <c r="AR37" s="45" t="n">
        <v>2.6354</v>
      </c>
      <c r="AS37" s="45" t="n">
        <v>15.2249</v>
      </c>
      <c r="AT37" s="11"/>
      <c r="AU37" s="11"/>
      <c r="AV37" s="11"/>
    </row>
    <row r="38" customFormat="false" ht="12.8" hidden="false" customHeight="false" outlineLevel="0" collapsed="false">
      <c r="A38" s="43" t="n">
        <v>11186</v>
      </c>
      <c r="B38" s="44" t="n">
        <v>20160216</v>
      </c>
      <c r="C38" s="43" t="n">
        <v>152459</v>
      </c>
      <c r="D38" s="44" t="n">
        <v>3</v>
      </c>
      <c r="E38" s="9" t="n">
        <v>-77.15</v>
      </c>
      <c r="F38" s="9" t="n">
        <v>28.92</v>
      </c>
      <c r="G38" s="9" t="n">
        <v>2570.2</v>
      </c>
      <c r="H38" s="9" t="n">
        <v>7.25</v>
      </c>
      <c r="I38" s="9" t="n">
        <v>0</v>
      </c>
      <c r="J38" s="9" t="n">
        <v>1.05</v>
      </c>
      <c r="K38" s="9" t="n">
        <v>1.1</v>
      </c>
      <c r="L38" s="16" t="n">
        <v>0</v>
      </c>
      <c r="M38" s="16" t="n">
        <v>0</v>
      </c>
      <c r="N38" s="9" t="n">
        <v>21.07</v>
      </c>
      <c r="O38" s="9" t="n">
        <v>19.46</v>
      </c>
      <c r="P38" s="9" t="n">
        <v>108.6</v>
      </c>
      <c r="Q38" s="9" t="n">
        <v>2.28</v>
      </c>
      <c r="R38" s="17" t="n">
        <v>95</v>
      </c>
      <c r="S38" s="17" t="n">
        <v>0</v>
      </c>
      <c r="T38" s="17" t="n">
        <v>95</v>
      </c>
      <c r="U38" s="9" t="n">
        <v>21.0678</v>
      </c>
      <c r="V38" s="9" t="n">
        <v>0</v>
      </c>
      <c r="W38" s="9" t="n">
        <v>21.0678</v>
      </c>
      <c r="X38" s="11" t="n">
        <v>15.0413</v>
      </c>
      <c r="Y38" s="11" t="n">
        <v>0</v>
      </c>
      <c r="Z38" s="11" t="n">
        <v>15.0413</v>
      </c>
      <c r="AA38" s="45" t="n">
        <v>-76.85</v>
      </c>
      <c r="AB38" s="45" t="n">
        <v>27.75</v>
      </c>
      <c r="AC38" s="45" t="n">
        <v>60674.86</v>
      </c>
      <c r="AD38" s="45" t="n">
        <v>13.88</v>
      </c>
      <c r="AE38" s="45" t="n">
        <v>0</v>
      </c>
      <c r="AF38" s="45" t="n">
        <v>3.35</v>
      </c>
      <c r="AG38" s="45" t="n">
        <v>4.85</v>
      </c>
      <c r="AH38" s="46" t="n">
        <v>0</v>
      </c>
      <c r="AI38" s="46" t="n">
        <v>0</v>
      </c>
      <c r="AJ38" s="45" t="n">
        <v>5.43</v>
      </c>
      <c r="AK38" s="45" t="n">
        <v>12.46</v>
      </c>
      <c r="AL38" s="45" t="n">
        <v>143.31</v>
      </c>
      <c r="AM38" s="45" t="n">
        <v>0</v>
      </c>
      <c r="AN38" s="17"/>
      <c r="AO38" s="17"/>
      <c r="AP38" s="17"/>
      <c r="AQ38" s="45" t="n">
        <v>5.4319</v>
      </c>
      <c r="AR38" s="45" t="n">
        <v>2.6354</v>
      </c>
      <c r="AS38" s="45" t="n">
        <v>15.2249</v>
      </c>
      <c r="AT38" s="11"/>
      <c r="AU38" s="11"/>
      <c r="AV38" s="11"/>
    </row>
    <row r="39" customFormat="false" ht="12.8" hidden="false" customHeight="false" outlineLevel="0" collapsed="false">
      <c r="A39" s="43" t="n">
        <v>15699</v>
      </c>
      <c r="B39" s="44" t="n">
        <v>20161202</v>
      </c>
      <c r="C39" s="43" t="n">
        <v>172726</v>
      </c>
      <c r="D39" s="44" t="n">
        <v>1</v>
      </c>
      <c r="E39" s="9" t="n">
        <v>-94.32</v>
      </c>
      <c r="F39" s="9" t="n">
        <v>26.65</v>
      </c>
      <c r="G39" s="9" t="n">
        <v>1298.47</v>
      </c>
      <c r="H39" s="9" t="n">
        <v>6.5</v>
      </c>
      <c r="I39" s="9" t="n">
        <v>0</v>
      </c>
      <c r="J39" s="9" t="n">
        <v>0.5</v>
      </c>
      <c r="K39" s="9" t="n">
        <v>0.55</v>
      </c>
      <c r="L39" s="16" t="n">
        <v>0</v>
      </c>
      <c r="M39" s="16" t="n">
        <v>0</v>
      </c>
      <c r="N39" s="9" t="n">
        <v>32.96</v>
      </c>
      <c r="O39" s="9" t="n">
        <v>39.35</v>
      </c>
      <c r="P39" s="9" t="n">
        <v>185.85</v>
      </c>
      <c r="Q39" s="9" t="n">
        <v>1.77</v>
      </c>
      <c r="R39" s="17" t="n">
        <v>47</v>
      </c>
      <c r="S39" s="17" t="n">
        <v>0</v>
      </c>
      <c r="T39" s="17" t="n">
        <v>47</v>
      </c>
      <c r="U39" s="9" t="n">
        <v>32.9563</v>
      </c>
      <c r="V39" s="9" t="n">
        <v>0</v>
      </c>
      <c r="W39" s="9" t="n">
        <v>32.9563</v>
      </c>
      <c r="X39" s="11" t="n">
        <v>11.8868</v>
      </c>
      <c r="Y39" s="11" t="n">
        <v>0</v>
      </c>
      <c r="Z39" s="11" t="n">
        <v>11.8868</v>
      </c>
      <c r="AA39" s="45" t="n">
        <v>-93.2</v>
      </c>
      <c r="AB39" s="45" t="n">
        <v>27.25</v>
      </c>
      <c r="AC39" s="45" t="n">
        <v>40066.16</v>
      </c>
      <c r="AD39" s="45" t="n">
        <v>14</v>
      </c>
      <c r="AE39" s="45" t="n">
        <v>0</v>
      </c>
      <c r="AF39" s="45" t="n">
        <v>2.75</v>
      </c>
      <c r="AG39" s="45" t="n">
        <v>2.45</v>
      </c>
      <c r="AH39" s="46" t="n">
        <v>0</v>
      </c>
      <c r="AI39" s="46" t="n">
        <v>0</v>
      </c>
      <c r="AJ39" s="45" t="n">
        <v>3.51</v>
      </c>
      <c r="AK39" s="45" t="n">
        <v>9.89</v>
      </c>
      <c r="AL39" s="45" t="n">
        <v>185.85</v>
      </c>
      <c r="AM39" s="45" t="n">
        <v>0</v>
      </c>
      <c r="AN39" s="17" t="n">
        <v>1458</v>
      </c>
      <c r="AO39" s="17" t="n">
        <v>875</v>
      </c>
      <c r="AP39" s="17" t="n">
        <v>213</v>
      </c>
      <c r="AQ39" s="45" t="n">
        <v>3.5084</v>
      </c>
      <c r="AR39" s="45" t="n">
        <v>2.7727</v>
      </c>
      <c r="AS39" s="45" t="n">
        <v>12.5333</v>
      </c>
      <c r="AT39" s="11" t="n">
        <v>39.0465</v>
      </c>
      <c r="AU39" s="11" t="n">
        <v>18.5195</v>
      </c>
      <c r="AV39" s="11" t="n">
        <v>20.3781</v>
      </c>
    </row>
    <row r="40" customFormat="false" ht="12.8" hidden="false" customHeight="false" outlineLevel="0" collapsed="false">
      <c r="A40" s="43" t="n">
        <v>15745</v>
      </c>
      <c r="B40" s="44" t="n">
        <v>20161205</v>
      </c>
      <c r="C40" s="43" t="n">
        <v>162711</v>
      </c>
      <c r="D40" s="44" t="n">
        <v>1</v>
      </c>
      <c r="E40" s="9" t="n">
        <v>-90.25</v>
      </c>
      <c r="F40" s="9" t="n">
        <v>30.12</v>
      </c>
      <c r="G40" s="9" t="n">
        <v>1176.37</v>
      </c>
      <c r="H40" s="9" t="n">
        <v>9.25</v>
      </c>
      <c r="I40" s="9" t="n">
        <v>0</v>
      </c>
      <c r="J40" s="9" t="n">
        <v>0.45</v>
      </c>
      <c r="K40" s="9" t="n">
        <v>0.4</v>
      </c>
      <c r="L40" s="16" t="n">
        <v>0</v>
      </c>
      <c r="M40" s="16" t="n">
        <v>0</v>
      </c>
      <c r="N40" s="9" t="n">
        <v>26.69</v>
      </c>
      <c r="O40" s="9" t="n">
        <v>21.45</v>
      </c>
      <c r="P40" s="9" t="n">
        <v>74.98</v>
      </c>
      <c r="Q40" s="9" t="n">
        <v>1.53</v>
      </c>
      <c r="R40" s="17" t="n">
        <v>44</v>
      </c>
      <c r="S40" s="17" t="n">
        <v>0</v>
      </c>
      <c r="T40" s="17" t="n">
        <v>44</v>
      </c>
      <c r="U40" s="9" t="n">
        <v>26.6869</v>
      </c>
      <c r="V40" s="9" t="n">
        <v>0</v>
      </c>
      <c r="W40" s="9" t="n">
        <v>26.6869</v>
      </c>
      <c r="X40" s="11" t="n">
        <v>8.7205</v>
      </c>
      <c r="Y40" s="11" t="n">
        <v>0</v>
      </c>
      <c r="Z40" s="11" t="n">
        <v>8.7205</v>
      </c>
      <c r="AA40" s="45" t="n">
        <v>-89.53</v>
      </c>
      <c r="AB40" s="45" t="n">
        <v>29.67</v>
      </c>
      <c r="AC40" s="45" t="n">
        <v>35209.21</v>
      </c>
      <c r="AD40" s="45" t="n">
        <v>14.5</v>
      </c>
      <c r="AE40" s="45" t="n">
        <v>0</v>
      </c>
      <c r="AF40" s="45" t="n">
        <v>3.5</v>
      </c>
      <c r="AG40" s="45" t="n">
        <v>2.4</v>
      </c>
      <c r="AH40" s="46" t="n">
        <v>0</v>
      </c>
      <c r="AI40" s="46" t="n">
        <v>0</v>
      </c>
      <c r="AJ40" s="45" t="n">
        <v>4.24</v>
      </c>
      <c r="AK40" s="45" t="n">
        <v>14.95</v>
      </c>
      <c r="AL40" s="45" t="n">
        <v>299.62</v>
      </c>
      <c r="AM40" s="45" t="n">
        <v>0</v>
      </c>
      <c r="AN40" s="17" t="n">
        <v>1311</v>
      </c>
      <c r="AO40" s="17" t="n">
        <v>465</v>
      </c>
      <c r="AP40" s="17" t="n">
        <v>511</v>
      </c>
      <c r="AQ40" s="45" t="n">
        <v>4.2386</v>
      </c>
      <c r="AR40" s="45" t="n">
        <v>2.117</v>
      </c>
      <c r="AS40" s="45" t="n">
        <v>8.9332</v>
      </c>
      <c r="AT40" s="11" t="n">
        <v>41.455</v>
      </c>
      <c r="AU40" s="11" t="n">
        <v>7.344</v>
      </c>
      <c r="AV40" s="11" t="n">
        <v>34.0549</v>
      </c>
    </row>
    <row r="41" customFormat="false" ht="12.8" hidden="false" customHeight="false" outlineLevel="0" collapsed="false">
      <c r="A41" s="43" t="n">
        <v>15751</v>
      </c>
      <c r="B41" s="44" t="n">
        <v>20161206</v>
      </c>
      <c r="C41" s="43" t="n">
        <v>21125</v>
      </c>
      <c r="D41" s="44" t="n">
        <v>1</v>
      </c>
      <c r="E41" s="9" t="n">
        <v>-85.95</v>
      </c>
      <c r="F41" s="9" t="n">
        <v>28</v>
      </c>
      <c r="G41" s="9" t="n">
        <v>1582.97</v>
      </c>
      <c r="H41" s="9" t="n">
        <v>8.62</v>
      </c>
      <c r="I41" s="9" t="n">
        <v>0</v>
      </c>
      <c r="J41" s="9" t="n">
        <v>0.75</v>
      </c>
      <c r="K41" s="9" t="n">
        <v>0.95</v>
      </c>
      <c r="L41" s="16" t="n">
        <v>0</v>
      </c>
      <c r="M41" s="16" t="n">
        <v>0</v>
      </c>
      <c r="N41" s="9" t="n">
        <v>16.31</v>
      </c>
      <c r="O41" s="9" t="n">
        <v>16.12</v>
      </c>
      <c r="P41" s="9" t="n">
        <v>77.68</v>
      </c>
      <c r="Q41" s="9" t="n">
        <v>2.3</v>
      </c>
      <c r="R41" s="17" t="n">
        <v>58</v>
      </c>
      <c r="S41" s="17" t="n">
        <v>0</v>
      </c>
      <c r="T41" s="17" t="n">
        <v>58</v>
      </c>
      <c r="U41" s="9" t="n">
        <v>16.3102</v>
      </c>
      <c r="V41" s="9" t="n">
        <v>0</v>
      </c>
      <c r="W41" s="9" t="n">
        <v>16.3102</v>
      </c>
      <c r="X41" s="11" t="n">
        <v>7.1718</v>
      </c>
      <c r="Y41" s="11" t="n">
        <v>0</v>
      </c>
      <c r="Z41" s="11" t="n">
        <v>7.1718</v>
      </c>
      <c r="AA41" s="45" t="n">
        <v>-86.25</v>
      </c>
      <c r="AB41" s="45" t="n">
        <v>28.17</v>
      </c>
      <c r="AC41" s="45" t="n">
        <v>14877.49</v>
      </c>
      <c r="AD41" s="45" t="n">
        <v>15.75</v>
      </c>
      <c r="AE41" s="45" t="n">
        <v>0</v>
      </c>
      <c r="AF41" s="45" t="n">
        <v>1.85</v>
      </c>
      <c r="AG41" s="45" t="n">
        <v>1.9</v>
      </c>
      <c r="AH41" s="46" t="n">
        <v>0</v>
      </c>
      <c r="AI41" s="46" t="n">
        <v>0</v>
      </c>
      <c r="AJ41" s="45" t="n">
        <v>3.08</v>
      </c>
      <c r="AK41" s="45" t="n">
        <v>7.54</v>
      </c>
      <c r="AL41" s="45" t="n">
        <v>77.68</v>
      </c>
      <c r="AM41" s="45" t="n">
        <v>0</v>
      </c>
      <c r="AN41" s="17" t="n">
        <v>546</v>
      </c>
      <c r="AO41" s="17" t="n">
        <v>198</v>
      </c>
      <c r="AP41" s="17" t="n">
        <v>231</v>
      </c>
      <c r="AQ41" s="45" t="n">
        <v>3.0831</v>
      </c>
      <c r="AR41" s="45" t="n">
        <v>1.6598</v>
      </c>
      <c r="AS41" s="45" t="n">
        <v>5.8582</v>
      </c>
      <c r="AT41" s="11" t="n">
        <v>12.7413</v>
      </c>
      <c r="AU41" s="11" t="n">
        <v>2.4874</v>
      </c>
      <c r="AV41" s="11" t="n">
        <v>10.2427</v>
      </c>
    </row>
    <row r="42" customFormat="false" ht="12.8" hidden="false" customHeight="false" outlineLevel="0" collapsed="false">
      <c r="A42" s="43" t="n">
        <v>15760</v>
      </c>
      <c r="B42" s="44" t="n">
        <v>20161206</v>
      </c>
      <c r="C42" s="43" t="n">
        <v>153558</v>
      </c>
      <c r="D42" s="44" t="n">
        <v>1</v>
      </c>
      <c r="E42" s="9" t="n">
        <v>-81.45</v>
      </c>
      <c r="F42" s="9" t="n">
        <v>29.67</v>
      </c>
      <c r="G42" s="9" t="n">
        <v>2739.39</v>
      </c>
      <c r="H42" s="9" t="n">
        <v>6.12</v>
      </c>
      <c r="I42" s="9" t="n">
        <v>0</v>
      </c>
      <c r="J42" s="9" t="n">
        <v>2.05</v>
      </c>
      <c r="K42" s="9" t="n">
        <v>1.6</v>
      </c>
      <c r="L42" s="16" t="n">
        <v>6</v>
      </c>
      <c r="M42" s="16" t="n">
        <v>1</v>
      </c>
      <c r="N42" s="9" t="n">
        <v>19.27</v>
      </c>
      <c r="O42" s="9" t="n">
        <v>27.22</v>
      </c>
      <c r="P42" s="9" t="n">
        <v>177.46</v>
      </c>
      <c r="Q42" s="9" t="n">
        <v>1.68</v>
      </c>
      <c r="R42" s="17" t="n">
        <v>102</v>
      </c>
      <c r="S42" s="17" t="n">
        <v>0</v>
      </c>
      <c r="T42" s="17" t="n">
        <v>102</v>
      </c>
      <c r="U42" s="9" t="n">
        <v>19.266</v>
      </c>
      <c r="V42" s="9" t="n">
        <v>0</v>
      </c>
      <c r="W42" s="9" t="n">
        <v>19.266</v>
      </c>
      <c r="X42" s="11" t="n">
        <v>14.6603</v>
      </c>
      <c r="Y42" s="11" t="n">
        <v>0</v>
      </c>
      <c r="Z42" s="11" t="n">
        <v>14.6603</v>
      </c>
      <c r="AA42" s="45" t="n">
        <v>-80.45</v>
      </c>
      <c r="AB42" s="45" t="n">
        <v>29.95</v>
      </c>
      <c r="AC42" s="45" t="n">
        <v>38996.05</v>
      </c>
      <c r="AD42" s="45" t="n">
        <v>15</v>
      </c>
      <c r="AE42" s="45" t="n">
        <v>0</v>
      </c>
      <c r="AF42" s="45" t="n">
        <v>4.85</v>
      </c>
      <c r="AG42" s="45" t="n">
        <v>3.55</v>
      </c>
      <c r="AH42" s="46" t="n">
        <v>0</v>
      </c>
      <c r="AI42" s="46" t="n">
        <v>0</v>
      </c>
      <c r="AJ42" s="45" t="n">
        <v>4.22</v>
      </c>
      <c r="AK42" s="45" t="n">
        <v>10.31</v>
      </c>
      <c r="AL42" s="45" t="n">
        <v>177.46</v>
      </c>
      <c r="AM42" s="45" t="n">
        <v>0</v>
      </c>
      <c r="AN42" s="17" t="n">
        <v>1456</v>
      </c>
      <c r="AO42" s="17" t="n">
        <v>831</v>
      </c>
      <c r="AP42" s="17" t="n">
        <v>350</v>
      </c>
      <c r="AQ42" s="45" t="n">
        <v>4.217</v>
      </c>
      <c r="AR42" s="45" t="n">
        <v>2.8765</v>
      </c>
      <c r="AS42" s="45" t="n">
        <v>10.7094</v>
      </c>
      <c r="AT42" s="11" t="n">
        <v>45.6792</v>
      </c>
      <c r="AU42" s="11" t="n">
        <v>17.7838</v>
      </c>
      <c r="AV42" s="11" t="n">
        <v>27.8862</v>
      </c>
    </row>
    <row r="43" customFormat="false" ht="12.8" hidden="false" customHeight="false" outlineLevel="0" collapsed="false">
      <c r="A43" s="43" t="n">
        <v>15951</v>
      </c>
      <c r="B43" s="44" t="n">
        <v>20161218</v>
      </c>
      <c r="C43" s="43" t="n">
        <v>225044</v>
      </c>
      <c r="D43" s="44" t="n">
        <v>1</v>
      </c>
      <c r="E43" s="9" t="n">
        <v>-91.72</v>
      </c>
      <c r="F43" s="9" t="n">
        <v>26.47</v>
      </c>
      <c r="G43" s="9" t="n">
        <v>2794.58</v>
      </c>
      <c r="H43" s="9" t="n">
        <v>7.12</v>
      </c>
      <c r="I43" s="9" t="n">
        <v>0</v>
      </c>
      <c r="J43" s="9" t="n">
        <v>0.8</v>
      </c>
      <c r="K43" s="9" t="n">
        <v>0.9</v>
      </c>
      <c r="L43" s="16" t="n">
        <v>0</v>
      </c>
      <c r="M43" s="16" t="n">
        <v>0</v>
      </c>
      <c r="N43" s="9" t="n">
        <v>30.42</v>
      </c>
      <c r="O43" s="9" t="n">
        <v>25.66</v>
      </c>
      <c r="P43" s="9" t="n">
        <v>119.92</v>
      </c>
      <c r="Q43" s="9" t="n">
        <v>3.27</v>
      </c>
      <c r="R43" s="17" t="n">
        <v>101</v>
      </c>
      <c r="S43" s="17" t="n">
        <v>0</v>
      </c>
      <c r="T43" s="17" t="n">
        <v>101</v>
      </c>
      <c r="U43" s="9" t="n">
        <v>30.4162</v>
      </c>
      <c r="V43" s="9" t="n">
        <v>0</v>
      </c>
      <c r="W43" s="9" t="n">
        <v>30.4162</v>
      </c>
      <c r="X43" s="11" t="n">
        <v>23.6112</v>
      </c>
      <c r="Y43" s="11" t="n">
        <v>0</v>
      </c>
      <c r="Z43" s="11" t="n">
        <v>23.6112</v>
      </c>
      <c r="AA43" s="45" t="n">
        <v>-91.7</v>
      </c>
      <c r="AB43" s="45" t="n">
        <v>26.7</v>
      </c>
      <c r="AC43" s="45" t="n">
        <v>28636.56</v>
      </c>
      <c r="AD43" s="45" t="n">
        <v>13.88</v>
      </c>
      <c r="AE43" s="45" t="n">
        <v>0</v>
      </c>
      <c r="AF43" s="45" t="n">
        <v>2.35</v>
      </c>
      <c r="AG43" s="45" t="n">
        <v>2.75</v>
      </c>
      <c r="AH43" s="46" t="n">
        <v>0</v>
      </c>
      <c r="AI43" s="46" t="n">
        <v>0</v>
      </c>
      <c r="AJ43" s="45" t="n">
        <v>5.42</v>
      </c>
      <c r="AK43" s="45" t="n">
        <v>13.12</v>
      </c>
      <c r="AL43" s="45" t="n">
        <v>119.92</v>
      </c>
      <c r="AM43" s="45" t="n">
        <v>0</v>
      </c>
      <c r="AN43" s="17" t="n">
        <v>1037</v>
      </c>
      <c r="AO43" s="17" t="n">
        <v>535</v>
      </c>
      <c r="AP43" s="17" t="n">
        <v>279</v>
      </c>
      <c r="AQ43" s="45" t="n">
        <v>5.4152</v>
      </c>
      <c r="AR43" s="45" t="n">
        <v>1.8453</v>
      </c>
      <c r="AS43" s="45" t="n">
        <v>16.5698</v>
      </c>
      <c r="AT43" s="11" t="n">
        <v>43.0758</v>
      </c>
      <c r="AU43" s="11" t="n">
        <v>7.5728</v>
      </c>
      <c r="AV43" s="11" t="n">
        <v>35.4618</v>
      </c>
    </row>
    <row r="44" customFormat="false" ht="12.8" hidden="false" customHeight="false" outlineLevel="0" collapsed="false">
      <c r="A44" s="43" t="n">
        <v>16166</v>
      </c>
      <c r="B44" s="44" t="n">
        <v>20170101</v>
      </c>
      <c r="C44" s="43" t="n">
        <v>183045</v>
      </c>
      <c r="D44" s="44" t="n">
        <v>1</v>
      </c>
      <c r="E44" s="9" t="n">
        <v>-90.9</v>
      </c>
      <c r="F44" s="9" t="n">
        <v>30.52</v>
      </c>
      <c r="G44" s="9" t="n">
        <v>1038.44</v>
      </c>
      <c r="H44" s="9" t="n">
        <v>5.25</v>
      </c>
      <c r="I44" s="9" t="n">
        <v>0</v>
      </c>
      <c r="J44" s="9" t="n">
        <v>1.05</v>
      </c>
      <c r="K44" s="9" t="n">
        <v>0.6</v>
      </c>
      <c r="L44" s="16" t="n">
        <v>13</v>
      </c>
      <c r="M44" s="16" t="n">
        <v>1</v>
      </c>
      <c r="N44" s="9" t="n">
        <v>8.47</v>
      </c>
      <c r="O44" s="9" t="n">
        <v>5.89</v>
      </c>
      <c r="P44" s="9" t="n">
        <v>22.77</v>
      </c>
      <c r="Q44" s="9" t="n">
        <v>1.36</v>
      </c>
      <c r="R44" s="17" t="n">
        <v>39</v>
      </c>
      <c r="S44" s="17" t="n">
        <v>0</v>
      </c>
      <c r="T44" s="17" t="n">
        <v>39</v>
      </c>
      <c r="U44" s="9" t="n">
        <v>8.4718</v>
      </c>
      <c r="V44" s="9" t="n">
        <v>0</v>
      </c>
      <c r="W44" s="9" t="n">
        <v>8.4718</v>
      </c>
      <c r="X44" s="11" t="n">
        <v>2.4437</v>
      </c>
      <c r="Y44" s="11" t="n">
        <v>0</v>
      </c>
      <c r="Z44" s="11" t="n">
        <v>2.4437</v>
      </c>
      <c r="AA44" s="45" t="n">
        <v>-90.53</v>
      </c>
      <c r="AB44" s="45" t="n">
        <v>30.85</v>
      </c>
      <c r="AC44" s="45" t="n">
        <v>26669.98</v>
      </c>
      <c r="AD44" s="45" t="n">
        <v>12.62</v>
      </c>
      <c r="AE44" s="45" t="n">
        <v>0</v>
      </c>
      <c r="AF44" s="45" t="n">
        <v>2.5</v>
      </c>
      <c r="AG44" s="45" t="n">
        <v>2.35</v>
      </c>
      <c r="AH44" s="46" t="n">
        <v>59</v>
      </c>
      <c r="AI44" s="46" t="n">
        <v>1</v>
      </c>
      <c r="AJ44" s="45" t="n">
        <v>2.53</v>
      </c>
      <c r="AK44" s="45" t="n">
        <v>4.27</v>
      </c>
      <c r="AL44" s="45" t="n">
        <v>59.74</v>
      </c>
      <c r="AM44" s="45" t="n">
        <v>0</v>
      </c>
      <c r="AN44" s="17" t="n">
        <v>1005</v>
      </c>
      <c r="AO44" s="17" t="n">
        <v>502</v>
      </c>
      <c r="AP44" s="17" t="n">
        <v>303</v>
      </c>
      <c r="AQ44" s="45" t="n">
        <v>2.5306</v>
      </c>
      <c r="AR44" s="45" t="n">
        <v>1.8343</v>
      </c>
      <c r="AS44" s="45" t="n">
        <v>5.3309</v>
      </c>
      <c r="AT44" s="11" t="n">
        <v>18.7474</v>
      </c>
      <c r="AU44" s="11" t="n">
        <v>6.7877</v>
      </c>
      <c r="AV44" s="11" t="n">
        <v>11.9068</v>
      </c>
    </row>
    <row r="45" customFormat="false" ht="12.8" hidden="false" customHeight="false" outlineLevel="0" collapsed="false">
      <c r="A45" s="43" t="n">
        <v>16252</v>
      </c>
      <c r="B45" s="44" t="n">
        <v>20170107</v>
      </c>
      <c r="C45" s="43" t="n">
        <v>64403</v>
      </c>
      <c r="D45" s="44" t="n">
        <v>1</v>
      </c>
      <c r="E45" s="9" t="n">
        <v>-87.32</v>
      </c>
      <c r="F45" s="9" t="n">
        <v>26.67</v>
      </c>
      <c r="G45" s="9" t="n">
        <v>1270.56</v>
      </c>
      <c r="H45" s="9" t="n">
        <v>7.62</v>
      </c>
      <c r="I45" s="9" t="n">
        <v>0</v>
      </c>
      <c r="J45" s="9" t="n">
        <v>0.8</v>
      </c>
      <c r="K45" s="9" t="n">
        <v>0.6</v>
      </c>
      <c r="L45" s="16" t="n">
        <v>0</v>
      </c>
      <c r="M45" s="16" t="n">
        <v>0</v>
      </c>
      <c r="N45" s="9" t="n">
        <v>20.89</v>
      </c>
      <c r="O45" s="9" t="n">
        <v>19.64</v>
      </c>
      <c r="P45" s="9" t="n">
        <v>73.18</v>
      </c>
      <c r="Q45" s="9" t="n">
        <v>0.46</v>
      </c>
      <c r="R45" s="17" t="n">
        <v>46</v>
      </c>
      <c r="S45" s="17" t="n">
        <v>0</v>
      </c>
      <c r="T45" s="17" t="n">
        <v>46</v>
      </c>
      <c r="U45" s="9" t="n">
        <v>20.8871</v>
      </c>
      <c r="V45" s="9" t="n">
        <v>0</v>
      </c>
      <c r="W45" s="9" t="n">
        <v>20.8871</v>
      </c>
      <c r="X45" s="11" t="n">
        <v>7.3718</v>
      </c>
      <c r="Y45" s="11" t="n">
        <v>0</v>
      </c>
      <c r="Z45" s="11" t="n">
        <v>7.3718</v>
      </c>
      <c r="AA45" s="45" t="n">
        <v>-88.25</v>
      </c>
      <c r="AB45" s="45" t="n">
        <v>26.38</v>
      </c>
      <c r="AC45" s="45" t="n">
        <v>23566.87</v>
      </c>
      <c r="AD45" s="45" t="n">
        <v>13.25</v>
      </c>
      <c r="AE45" s="45" t="n">
        <v>0</v>
      </c>
      <c r="AF45" s="45" t="n">
        <v>4.65</v>
      </c>
      <c r="AG45" s="45" t="n">
        <v>3.7</v>
      </c>
      <c r="AH45" s="46" t="n">
        <v>0</v>
      </c>
      <c r="AI45" s="46" t="n">
        <v>0</v>
      </c>
      <c r="AJ45" s="45" t="n">
        <v>5</v>
      </c>
      <c r="AK45" s="45" t="n">
        <v>12.43</v>
      </c>
      <c r="AL45" s="45" t="n">
        <v>205.66</v>
      </c>
      <c r="AM45" s="45" t="n">
        <v>0</v>
      </c>
      <c r="AN45" s="17" t="n">
        <v>851</v>
      </c>
      <c r="AO45" s="17" t="n">
        <v>281</v>
      </c>
      <c r="AP45" s="17" t="n">
        <v>321</v>
      </c>
      <c r="AQ45" s="45" t="n">
        <v>5.0021</v>
      </c>
      <c r="AR45" s="45" t="n">
        <v>2.7519</v>
      </c>
      <c r="AS45" s="45" t="n">
        <v>10.8279</v>
      </c>
      <c r="AT45" s="11" t="n">
        <v>32.7455</v>
      </c>
      <c r="AU45" s="11" t="n">
        <v>5.9486</v>
      </c>
      <c r="AV45" s="11" t="n">
        <v>26.7374</v>
      </c>
    </row>
    <row r="46" customFormat="false" ht="12.8" hidden="false" customHeight="false" outlineLevel="0" collapsed="false">
      <c r="A46" s="43" t="n">
        <v>16258</v>
      </c>
      <c r="B46" s="44" t="n">
        <v>20170107</v>
      </c>
      <c r="C46" s="43" t="n">
        <v>163121</v>
      </c>
      <c r="D46" s="44" t="n">
        <v>2</v>
      </c>
      <c r="E46" s="9" t="n">
        <v>-81.95</v>
      </c>
      <c r="F46" s="9" t="n">
        <v>25.3</v>
      </c>
      <c r="G46" s="9" t="n">
        <v>1117.84</v>
      </c>
      <c r="H46" s="9" t="n">
        <v>7.5</v>
      </c>
      <c r="I46" s="9" t="n">
        <v>0</v>
      </c>
      <c r="J46" s="9" t="n">
        <v>0.85</v>
      </c>
      <c r="K46" s="9" t="n">
        <v>0.65</v>
      </c>
      <c r="L46" s="16" t="n">
        <v>0</v>
      </c>
      <c r="M46" s="16" t="n">
        <v>0</v>
      </c>
      <c r="N46" s="9" t="n">
        <v>13.69</v>
      </c>
      <c r="O46" s="9" t="n">
        <v>10.14</v>
      </c>
      <c r="P46" s="9" t="n">
        <v>48.65</v>
      </c>
      <c r="Q46" s="9" t="n">
        <v>0.3</v>
      </c>
      <c r="R46" s="17" t="n">
        <v>40</v>
      </c>
      <c r="S46" s="17" t="n">
        <v>0</v>
      </c>
      <c r="T46" s="17" t="n">
        <v>40</v>
      </c>
      <c r="U46" s="9" t="n">
        <v>13.6888</v>
      </c>
      <c r="V46" s="9" t="n">
        <v>0</v>
      </c>
      <c r="W46" s="9" t="n">
        <v>13.6888</v>
      </c>
      <c r="X46" s="11" t="n">
        <v>4.2505</v>
      </c>
      <c r="Y46" s="11" t="n">
        <v>0</v>
      </c>
      <c r="Z46" s="11" t="n">
        <v>4.2505</v>
      </c>
      <c r="AA46" s="45" t="n">
        <v>-82.8</v>
      </c>
      <c r="AB46" s="45" t="n">
        <v>25.52</v>
      </c>
      <c r="AC46" s="45" t="n">
        <v>40864.43</v>
      </c>
      <c r="AD46" s="45" t="n">
        <v>11.75</v>
      </c>
      <c r="AE46" s="45" t="n">
        <v>0</v>
      </c>
      <c r="AF46" s="45" t="n">
        <v>2.55</v>
      </c>
      <c r="AG46" s="45" t="n">
        <v>2.8</v>
      </c>
      <c r="AH46" s="46" t="n">
        <v>0</v>
      </c>
      <c r="AI46" s="46" t="n">
        <v>0</v>
      </c>
      <c r="AJ46" s="45" t="n">
        <v>4.11</v>
      </c>
      <c r="AK46" s="45" t="n">
        <v>7.37</v>
      </c>
      <c r="AL46" s="45" t="n">
        <v>116.87</v>
      </c>
      <c r="AM46" s="45" t="n">
        <v>0</v>
      </c>
      <c r="AN46" s="17" t="n">
        <v>1465</v>
      </c>
      <c r="AO46" s="17" t="n">
        <v>977</v>
      </c>
      <c r="AP46" s="17" t="n">
        <v>249</v>
      </c>
      <c r="AQ46" s="45" t="n">
        <v>4.1091</v>
      </c>
      <c r="AR46" s="45" t="n">
        <v>2.9869</v>
      </c>
      <c r="AS46" s="45" t="n">
        <v>12.4377</v>
      </c>
      <c r="AT46" s="11" t="n">
        <v>46.6435</v>
      </c>
      <c r="AU46" s="11" t="n">
        <v>22.6109</v>
      </c>
      <c r="AV46" s="11" t="n">
        <v>23.9964</v>
      </c>
    </row>
    <row r="47" customFormat="false" ht="12.8" hidden="false" customHeight="false" outlineLevel="0" collapsed="false">
      <c r="A47" s="43" t="n">
        <v>16443</v>
      </c>
      <c r="B47" s="44" t="n">
        <v>20170119</v>
      </c>
      <c r="C47" s="43" t="n">
        <v>135450</v>
      </c>
      <c r="D47" s="44" t="n">
        <v>1</v>
      </c>
      <c r="E47" s="9" t="n">
        <v>-95.98</v>
      </c>
      <c r="F47" s="9" t="n">
        <v>26.85</v>
      </c>
      <c r="G47" s="9" t="n">
        <v>1130.71</v>
      </c>
      <c r="H47" s="9" t="n">
        <v>5.25</v>
      </c>
      <c r="I47" s="9" t="n">
        <v>0</v>
      </c>
      <c r="J47" s="9" t="n">
        <v>0.4</v>
      </c>
      <c r="K47" s="9" t="n">
        <v>0.75</v>
      </c>
      <c r="L47" s="16" t="n">
        <v>0</v>
      </c>
      <c r="M47" s="16" t="n">
        <v>0</v>
      </c>
      <c r="N47" s="9" t="n">
        <v>20.55</v>
      </c>
      <c r="O47" s="9" t="n">
        <v>15.09</v>
      </c>
      <c r="P47" s="9" t="n">
        <v>93.57</v>
      </c>
      <c r="Q47" s="9" t="n">
        <v>3.25</v>
      </c>
      <c r="R47" s="17" t="n">
        <v>41</v>
      </c>
      <c r="S47" s="17" t="n">
        <v>0</v>
      </c>
      <c r="T47" s="17" t="n">
        <v>41</v>
      </c>
      <c r="U47" s="9" t="n">
        <v>20.554</v>
      </c>
      <c r="V47" s="9" t="n">
        <v>0</v>
      </c>
      <c r="W47" s="9" t="n">
        <v>20.554</v>
      </c>
      <c r="X47" s="11" t="n">
        <v>6.4557</v>
      </c>
      <c r="Y47" s="11" t="n">
        <v>0</v>
      </c>
      <c r="Z47" s="11" t="n">
        <v>6.4557</v>
      </c>
      <c r="AA47" s="45" t="n">
        <v>-95.95</v>
      </c>
      <c r="AB47" s="45" t="n">
        <v>27.17</v>
      </c>
      <c r="AC47" s="45" t="n">
        <v>11191.98</v>
      </c>
      <c r="AD47" s="45" t="n">
        <v>9.88</v>
      </c>
      <c r="AE47" s="45" t="n">
        <v>0</v>
      </c>
      <c r="AF47" s="45" t="n">
        <v>1.15</v>
      </c>
      <c r="AG47" s="45" t="n">
        <v>1.9</v>
      </c>
      <c r="AH47" s="46" t="n">
        <v>0</v>
      </c>
      <c r="AI47" s="46" t="n">
        <v>0</v>
      </c>
      <c r="AJ47" s="45" t="n">
        <v>3.63</v>
      </c>
      <c r="AK47" s="45" t="n">
        <v>8.15</v>
      </c>
      <c r="AL47" s="45" t="n">
        <v>93.57</v>
      </c>
      <c r="AM47" s="45" t="n">
        <v>0</v>
      </c>
      <c r="AN47" s="17" t="n">
        <v>407</v>
      </c>
      <c r="AO47" s="17" t="n">
        <v>170</v>
      </c>
      <c r="AP47" s="17" t="n">
        <v>99</v>
      </c>
      <c r="AQ47" s="45" t="n">
        <v>3.6291</v>
      </c>
      <c r="AR47" s="45" t="n">
        <v>2.1464</v>
      </c>
      <c r="AS47" s="45" t="n">
        <v>11.2214</v>
      </c>
      <c r="AT47" s="11" t="n">
        <v>11.2825</v>
      </c>
      <c r="AU47" s="11" t="n">
        <v>2.7872</v>
      </c>
      <c r="AV47" s="11" t="n">
        <v>8.4858</v>
      </c>
    </row>
    <row r="48" customFormat="false" ht="12.8" hidden="false" customHeight="false" outlineLevel="0" collapsed="false">
      <c r="A48" s="43" t="n">
        <v>16959</v>
      </c>
      <c r="B48" s="44" t="n">
        <v>20170221</v>
      </c>
      <c r="C48" s="43" t="n">
        <v>173115</v>
      </c>
      <c r="D48" s="44" t="n">
        <v>1</v>
      </c>
      <c r="E48" s="9" t="n">
        <v>-86.5</v>
      </c>
      <c r="F48" s="9" t="n">
        <v>30.35</v>
      </c>
      <c r="G48" s="9" t="n">
        <v>1733.85</v>
      </c>
      <c r="H48" s="9" t="n">
        <v>4.75</v>
      </c>
      <c r="I48" s="9" t="n">
        <v>0</v>
      </c>
      <c r="J48" s="9" t="n">
        <v>0.55</v>
      </c>
      <c r="K48" s="9" t="n">
        <v>0.95</v>
      </c>
      <c r="L48" s="16" t="n">
        <v>3</v>
      </c>
      <c r="M48" s="16" t="n">
        <v>1</v>
      </c>
      <c r="N48" s="9" t="n">
        <v>13.57</v>
      </c>
      <c r="O48" s="9" t="n">
        <v>9.88</v>
      </c>
      <c r="P48" s="9" t="n">
        <v>46.61</v>
      </c>
      <c r="Q48" s="9" t="n">
        <v>0.86</v>
      </c>
      <c r="R48" s="17" t="n">
        <v>65</v>
      </c>
      <c r="S48" s="17" t="n">
        <v>0</v>
      </c>
      <c r="T48" s="17" t="n">
        <v>65</v>
      </c>
      <c r="U48" s="9" t="n">
        <v>13.5722</v>
      </c>
      <c r="V48" s="9" t="n">
        <v>0</v>
      </c>
      <c r="W48" s="9" t="n">
        <v>13.5722</v>
      </c>
      <c r="X48" s="11" t="n">
        <v>6.5367</v>
      </c>
      <c r="Y48" s="11" t="n">
        <v>0</v>
      </c>
      <c r="Z48" s="11" t="n">
        <v>6.5367</v>
      </c>
      <c r="AA48" s="45" t="n">
        <v>-88.68</v>
      </c>
      <c r="AB48" s="45" t="n">
        <v>28.88</v>
      </c>
      <c r="AC48" s="45" t="n">
        <v>246641.91</v>
      </c>
      <c r="AD48" s="45" t="n">
        <v>10.25</v>
      </c>
      <c r="AE48" s="45" t="n">
        <v>0</v>
      </c>
      <c r="AF48" s="45" t="n">
        <v>8.3</v>
      </c>
      <c r="AG48" s="45" t="n">
        <v>12.2</v>
      </c>
      <c r="AH48" s="46" t="n">
        <v>0</v>
      </c>
      <c r="AI48" s="46" t="n">
        <v>0</v>
      </c>
      <c r="AJ48" s="45" t="n">
        <v>2.5</v>
      </c>
      <c r="AK48" s="45" t="n">
        <v>3.42</v>
      </c>
      <c r="AL48" s="45" t="n">
        <v>46.61</v>
      </c>
      <c r="AM48" s="45" t="n">
        <v>0</v>
      </c>
      <c r="AN48" s="17" t="n">
        <v>9112</v>
      </c>
      <c r="AO48" s="17" t="n">
        <v>7275</v>
      </c>
      <c r="AP48" s="17" t="n">
        <v>624</v>
      </c>
      <c r="AQ48" s="45" t="n">
        <v>2.4969</v>
      </c>
      <c r="AR48" s="45" t="n">
        <v>2.621</v>
      </c>
      <c r="AS48" s="45" t="n">
        <v>5.8462</v>
      </c>
      <c r="AT48" s="11" t="n">
        <v>171.0635</v>
      </c>
      <c r="AU48" s="11" t="n">
        <v>143.3676</v>
      </c>
      <c r="AV48" s="11" t="n">
        <v>27.429</v>
      </c>
    </row>
    <row r="49" customFormat="false" ht="12.8" hidden="false" customHeight="false" outlineLevel="0" collapsed="false">
      <c r="A49" s="43" t="n">
        <v>16965</v>
      </c>
      <c r="B49" s="44" t="n">
        <v>20170222</v>
      </c>
      <c r="C49" s="43" t="n">
        <v>31718</v>
      </c>
      <c r="D49" s="44" t="n">
        <v>1</v>
      </c>
      <c r="E49" s="9" t="n">
        <v>-85.03</v>
      </c>
      <c r="F49" s="9" t="n">
        <v>25.73</v>
      </c>
      <c r="G49" s="9" t="n">
        <v>3035.34</v>
      </c>
      <c r="H49" s="9" t="n">
        <v>6.5</v>
      </c>
      <c r="I49" s="9" t="n">
        <v>0</v>
      </c>
      <c r="J49" s="9" t="n">
        <v>0.6</v>
      </c>
      <c r="K49" s="9" t="n">
        <v>2.3</v>
      </c>
      <c r="L49" s="16" t="n">
        <v>0</v>
      </c>
      <c r="M49" s="16" t="n">
        <v>0</v>
      </c>
      <c r="N49" s="9" t="n">
        <v>25.05</v>
      </c>
      <c r="O49" s="9" t="n">
        <v>19.27</v>
      </c>
      <c r="P49" s="9" t="n">
        <v>90.86</v>
      </c>
      <c r="Q49" s="9" t="n">
        <v>1.92</v>
      </c>
      <c r="R49" s="17" t="n">
        <v>109</v>
      </c>
      <c r="S49" s="17" t="n">
        <v>0</v>
      </c>
      <c r="T49" s="17" t="n">
        <v>109</v>
      </c>
      <c r="U49" s="9" t="n">
        <v>25.0454</v>
      </c>
      <c r="V49" s="9" t="n">
        <v>0</v>
      </c>
      <c r="W49" s="9" t="n">
        <v>25.0454</v>
      </c>
      <c r="X49" s="11" t="n">
        <v>21.117</v>
      </c>
      <c r="Y49" s="11" t="n">
        <v>0</v>
      </c>
      <c r="Z49" s="11" t="n">
        <v>21.117</v>
      </c>
      <c r="AA49" s="45" t="n">
        <v>-85.68</v>
      </c>
      <c r="AB49" s="45" t="n">
        <v>28.85</v>
      </c>
      <c r="AC49" s="45" t="n">
        <v>156191.77</v>
      </c>
      <c r="AD49" s="45" t="n">
        <v>10.5</v>
      </c>
      <c r="AE49" s="45" t="n">
        <v>0</v>
      </c>
      <c r="AF49" s="45" t="n">
        <v>4</v>
      </c>
      <c r="AG49" s="45" t="n">
        <v>9.05</v>
      </c>
      <c r="AH49" s="46" t="n">
        <v>0</v>
      </c>
      <c r="AI49" s="46" t="n">
        <v>0</v>
      </c>
      <c r="AJ49" s="45" t="n">
        <v>4.17</v>
      </c>
      <c r="AK49" s="45" t="n">
        <v>7.42</v>
      </c>
      <c r="AL49" s="45" t="n">
        <v>143.07</v>
      </c>
      <c r="AM49" s="45" t="n">
        <v>0</v>
      </c>
      <c r="AN49" s="17" t="n">
        <v>5769</v>
      </c>
      <c r="AO49" s="17" t="n">
        <v>4173</v>
      </c>
      <c r="AP49" s="17" t="n">
        <v>449</v>
      </c>
      <c r="AQ49" s="45" t="n">
        <v>4.1679</v>
      </c>
      <c r="AR49" s="45" t="n">
        <v>4.0356</v>
      </c>
      <c r="AS49" s="45" t="n">
        <v>15.987</v>
      </c>
      <c r="AT49" s="11" t="n">
        <v>180.831</v>
      </c>
      <c r="AU49" s="11" t="n">
        <v>126.6503</v>
      </c>
      <c r="AV49" s="11" t="n">
        <v>53.9844</v>
      </c>
    </row>
    <row r="50" customFormat="false" ht="12.8" hidden="false" customHeight="false" outlineLevel="0" collapsed="false">
      <c r="A50" s="43" t="n">
        <v>21990</v>
      </c>
      <c r="B50" s="44" t="n">
        <v>20180111</v>
      </c>
      <c r="C50" s="43" t="n">
        <v>42459</v>
      </c>
      <c r="D50" s="44" t="n">
        <v>1</v>
      </c>
      <c r="E50" s="9" t="n">
        <v>-77.48</v>
      </c>
      <c r="F50" s="9" t="n">
        <v>26.05</v>
      </c>
      <c r="G50" s="9" t="n">
        <v>2360.5</v>
      </c>
      <c r="H50" s="9" t="n">
        <v>6.25</v>
      </c>
      <c r="I50" s="9" t="n">
        <v>0</v>
      </c>
      <c r="J50" s="9" t="n">
        <v>0.4</v>
      </c>
      <c r="K50" s="9" t="n">
        <v>1.05</v>
      </c>
      <c r="L50" s="16" t="n">
        <v>0</v>
      </c>
      <c r="M50" s="16" t="n">
        <v>0</v>
      </c>
      <c r="N50" s="9" t="n">
        <v>31.1</v>
      </c>
      <c r="O50" s="9" t="n">
        <v>20.19</v>
      </c>
      <c r="P50" s="9" t="n">
        <v>82.28</v>
      </c>
      <c r="Q50" s="9" t="n">
        <v>0.27</v>
      </c>
      <c r="R50" s="17" t="n">
        <v>85</v>
      </c>
      <c r="S50" s="17" t="n">
        <v>0</v>
      </c>
      <c r="T50" s="17" t="n">
        <v>85</v>
      </c>
      <c r="U50" s="9" t="n">
        <v>31.0982</v>
      </c>
      <c r="V50" s="9" t="n">
        <v>0</v>
      </c>
      <c r="W50" s="9" t="n">
        <v>31.0982</v>
      </c>
      <c r="X50" s="11" t="n">
        <v>20.3909</v>
      </c>
      <c r="Y50" s="11" t="n">
        <v>0</v>
      </c>
      <c r="Z50" s="11" t="n">
        <v>20.3909</v>
      </c>
      <c r="AA50" s="45" t="n">
        <v>-78</v>
      </c>
      <c r="AB50" s="45" t="n">
        <v>26.08</v>
      </c>
      <c r="AC50" s="45" t="n">
        <v>27459.26</v>
      </c>
      <c r="AD50" s="45" t="n">
        <v>12.62</v>
      </c>
      <c r="AE50" s="45" t="n">
        <v>0</v>
      </c>
      <c r="AF50" s="45" t="n">
        <v>2.45</v>
      </c>
      <c r="AG50" s="45" t="n">
        <v>2</v>
      </c>
      <c r="AH50" s="46" t="n">
        <v>0</v>
      </c>
      <c r="AI50" s="46" t="n">
        <v>0</v>
      </c>
      <c r="AJ50" s="45" t="n">
        <v>5.16</v>
      </c>
      <c r="AK50" s="45" t="n">
        <v>11.28</v>
      </c>
      <c r="AL50" s="45" t="n">
        <v>82.28</v>
      </c>
      <c r="AM50" s="45" t="n">
        <v>0</v>
      </c>
      <c r="AN50" s="17" t="n">
        <v>989</v>
      </c>
      <c r="AO50" s="17" t="n">
        <v>623</v>
      </c>
      <c r="AP50" s="17" t="n">
        <v>155</v>
      </c>
      <c r="AQ50" s="45" t="n">
        <v>5.1601</v>
      </c>
      <c r="AR50" s="45" t="n">
        <v>3.3819</v>
      </c>
      <c r="AS50" s="45" t="n">
        <v>19.274</v>
      </c>
      <c r="AT50" s="11" t="n">
        <v>39.359</v>
      </c>
      <c r="AU50" s="11" t="n">
        <v>16.2496</v>
      </c>
      <c r="AV50" s="11" t="n">
        <v>23.0406</v>
      </c>
    </row>
    <row r="51" customFormat="false" ht="12.8" hidden="false" customHeight="false" outlineLevel="0" collapsed="false">
      <c r="A51" s="43" t="n">
        <v>22000</v>
      </c>
      <c r="B51" s="44" t="n">
        <v>20180111</v>
      </c>
      <c r="C51" s="43" t="n">
        <v>192234</v>
      </c>
      <c r="D51" s="44" t="n">
        <v>1</v>
      </c>
      <c r="E51" s="9" t="n">
        <v>-95.55</v>
      </c>
      <c r="F51" s="9" t="n">
        <v>29.15</v>
      </c>
      <c r="G51" s="9" t="n">
        <v>1673.74</v>
      </c>
      <c r="H51" s="9" t="n">
        <v>4.25</v>
      </c>
      <c r="I51" s="9" t="n">
        <v>0</v>
      </c>
      <c r="J51" s="9" t="n">
        <v>0.35</v>
      </c>
      <c r="K51" s="9" t="n">
        <v>1.15</v>
      </c>
      <c r="L51" s="16" t="n">
        <v>7</v>
      </c>
      <c r="M51" s="16" t="n">
        <v>1</v>
      </c>
      <c r="N51" s="9" t="n">
        <v>12.77</v>
      </c>
      <c r="O51" s="9" t="n">
        <v>10.11</v>
      </c>
      <c r="P51" s="9" t="n">
        <v>58.51</v>
      </c>
      <c r="Q51" s="9" t="n">
        <v>1.46</v>
      </c>
      <c r="R51" s="17" t="n">
        <v>62</v>
      </c>
      <c r="S51" s="17" t="n">
        <v>0</v>
      </c>
      <c r="T51" s="17" t="n">
        <v>62</v>
      </c>
      <c r="U51" s="9" t="n">
        <v>12.7743</v>
      </c>
      <c r="V51" s="9" t="n">
        <v>0</v>
      </c>
      <c r="W51" s="9" t="n">
        <v>12.7743</v>
      </c>
      <c r="X51" s="11" t="n">
        <v>5.9391</v>
      </c>
      <c r="Y51" s="11" t="n">
        <v>0</v>
      </c>
      <c r="Z51" s="11" t="n">
        <v>5.9391</v>
      </c>
      <c r="AA51" s="45" t="n">
        <v>-93.45</v>
      </c>
      <c r="AB51" s="45" t="n">
        <v>32.92</v>
      </c>
      <c r="AC51" s="45" t="n">
        <v>80925.5</v>
      </c>
      <c r="AD51" s="45" t="n">
        <v>9</v>
      </c>
      <c r="AE51" s="45" t="n">
        <v>0</v>
      </c>
      <c r="AF51" s="45" t="n">
        <v>5.05</v>
      </c>
      <c r="AG51" s="45" t="n">
        <v>8.9</v>
      </c>
      <c r="AH51" s="46" t="n">
        <v>70</v>
      </c>
      <c r="AI51" s="46" t="n">
        <v>1</v>
      </c>
      <c r="AJ51" s="45" t="n">
        <v>3.11</v>
      </c>
      <c r="AK51" s="45" t="n">
        <v>7.67</v>
      </c>
      <c r="AL51" s="45" t="n">
        <v>151.2</v>
      </c>
      <c r="AM51" s="45" t="n">
        <v>0</v>
      </c>
      <c r="AN51" s="17" t="n">
        <v>3119</v>
      </c>
      <c r="AO51" s="17" t="n">
        <v>1575</v>
      </c>
      <c r="AP51" s="17" t="n">
        <v>466</v>
      </c>
      <c r="AQ51" s="45" t="n">
        <v>3.1054</v>
      </c>
      <c r="AR51" s="45" t="n">
        <v>2.5429</v>
      </c>
      <c r="AS51" s="45" t="n">
        <v>12.0611</v>
      </c>
      <c r="AT51" s="11" t="n">
        <v>69.8066</v>
      </c>
      <c r="AU51" s="11" t="n">
        <v>28.8651</v>
      </c>
      <c r="AV51" s="11" t="n">
        <v>40.5078</v>
      </c>
    </row>
    <row r="52" customFormat="false" ht="12.8" hidden="false" customHeight="false" outlineLevel="0" collapsed="false">
      <c r="A52" s="43" t="n">
        <v>22000</v>
      </c>
      <c r="B52" s="44" t="n">
        <v>20180111</v>
      </c>
      <c r="C52" s="43" t="n">
        <v>192234</v>
      </c>
      <c r="D52" s="44" t="n">
        <v>2</v>
      </c>
      <c r="E52" s="9" t="n">
        <v>-95.18</v>
      </c>
      <c r="F52" s="9" t="n">
        <v>30.85</v>
      </c>
      <c r="G52" s="9" t="n">
        <v>3396.77</v>
      </c>
      <c r="H52" s="9" t="n">
        <v>4.75</v>
      </c>
      <c r="I52" s="9" t="n">
        <v>0</v>
      </c>
      <c r="J52" s="9" t="n">
        <v>1</v>
      </c>
      <c r="K52" s="9" t="n">
        <v>2.15</v>
      </c>
      <c r="L52" s="16" t="n">
        <v>62</v>
      </c>
      <c r="M52" s="16" t="n">
        <v>1</v>
      </c>
      <c r="N52" s="9" t="n">
        <v>22.49</v>
      </c>
      <c r="O52" s="9" t="n">
        <v>18.98</v>
      </c>
      <c r="P52" s="9" t="n">
        <v>151.2</v>
      </c>
      <c r="Q52" s="9" t="n">
        <v>1.06</v>
      </c>
      <c r="R52" s="17" t="n">
        <v>128</v>
      </c>
      <c r="S52" s="17" t="n">
        <v>0</v>
      </c>
      <c r="T52" s="17" t="n">
        <v>128</v>
      </c>
      <c r="U52" s="9" t="n">
        <v>22.4915</v>
      </c>
      <c r="V52" s="9" t="n">
        <v>0</v>
      </c>
      <c r="W52" s="9" t="n">
        <v>22.4915</v>
      </c>
      <c r="X52" s="11" t="n">
        <v>21.2218</v>
      </c>
      <c r="Y52" s="11" t="n">
        <v>0</v>
      </c>
      <c r="Z52" s="11" t="n">
        <v>21.2218</v>
      </c>
      <c r="AA52" s="45" t="n">
        <v>-93.45</v>
      </c>
      <c r="AB52" s="45" t="n">
        <v>32.92</v>
      </c>
      <c r="AC52" s="45" t="n">
        <v>80925.5</v>
      </c>
      <c r="AD52" s="45" t="n">
        <v>9</v>
      </c>
      <c r="AE52" s="45" t="n">
        <v>0</v>
      </c>
      <c r="AF52" s="45" t="n">
        <v>5.05</v>
      </c>
      <c r="AG52" s="45" t="n">
        <v>8.9</v>
      </c>
      <c r="AH52" s="46" t="n">
        <v>70</v>
      </c>
      <c r="AI52" s="46" t="n">
        <v>1</v>
      </c>
      <c r="AJ52" s="45" t="n">
        <v>3.11</v>
      </c>
      <c r="AK52" s="45" t="n">
        <v>7.67</v>
      </c>
      <c r="AL52" s="45" t="n">
        <v>151.2</v>
      </c>
      <c r="AM52" s="45" t="n">
        <v>0</v>
      </c>
      <c r="AN52" s="17"/>
      <c r="AO52" s="17"/>
      <c r="AP52" s="17"/>
      <c r="AQ52" s="45" t="n">
        <v>3.1054</v>
      </c>
      <c r="AR52" s="45" t="n">
        <v>2.5429</v>
      </c>
      <c r="AS52" s="45" t="n">
        <v>12.0611</v>
      </c>
      <c r="AT52" s="11"/>
      <c r="AU52" s="11"/>
      <c r="AV52" s="11"/>
    </row>
    <row r="53" customFormat="false" ht="12.8" hidden="false" customHeight="false" outlineLevel="0" collapsed="false">
      <c r="A53" s="43" t="n">
        <v>22461</v>
      </c>
      <c r="B53" s="44" t="n">
        <v>20180210</v>
      </c>
      <c r="C53" s="43" t="n">
        <v>104123</v>
      </c>
      <c r="D53" s="44" t="n">
        <v>1</v>
      </c>
      <c r="E53" s="9" t="n">
        <v>-95.85</v>
      </c>
      <c r="F53" s="9" t="n">
        <v>29.27</v>
      </c>
      <c r="G53" s="9" t="n">
        <v>1509.92</v>
      </c>
      <c r="H53" s="9" t="n">
        <v>4.75</v>
      </c>
      <c r="I53" s="9" t="n">
        <v>0</v>
      </c>
      <c r="J53" s="9" t="n">
        <v>0.65</v>
      </c>
      <c r="K53" s="9" t="n">
        <v>0.6</v>
      </c>
      <c r="L53" s="16" t="n">
        <v>17</v>
      </c>
      <c r="M53" s="16" t="n">
        <v>1</v>
      </c>
      <c r="N53" s="9" t="n">
        <v>16.97</v>
      </c>
      <c r="O53" s="9" t="n">
        <v>20.68</v>
      </c>
      <c r="P53" s="9" t="n">
        <v>105.99</v>
      </c>
      <c r="Q53" s="9" t="n">
        <v>2.98</v>
      </c>
      <c r="R53" s="17" t="n">
        <v>56</v>
      </c>
      <c r="S53" s="17" t="n">
        <v>0</v>
      </c>
      <c r="T53" s="17" t="n">
        <v>56</v>
      </c>
      <c r="U53" s="9" t="n">
        <v>16.974</v>
      </c>
      <c r="V53" s="9" t="n">
        <v>0</v>
      </c>
      <c r="W53" s="9" t="n">
        <v>16.974</v>
      </c>
      <c r="X53" s="11" t="n">
        <v>7.1193</v>
      </c>
      <c r="Y53" s="11" t="n">
        <v>0</v>
      </c>
      <c r="Z53" s="11" t="n">
        <v>7.1193</v>
      </c>
      <c r="AA53" s="45" t="n">
        <v>-95.32</v>
      </c>
      <c r="AB53" s="45" t="n">
        <v>30.3</v>
      </c>
      <c r="AC53" s="45" t="n">
        <v>32132.63</v>
      </c>
      <c r="AD53" s="45" t="n">
        <v>13.38</v>
      </c>
      <c r="AE53" s="45" t="n">
        <v>0</v>
      </c>
      <c r="AF53" s="45" t="n">
        <v>3.1</v>
      </c>
      <c r="AG53" s="45" t="n">
        <v>4.35</v>
      </c>
      <c r="AH53" s="46" t="n">
        <v>56</v>
      </c>
      <c r="AI53" s="46" t="n">
        <v>1</v>
      </c>
      <c r="AJ53" s="45" t="n">
        <v>2.97</v>
      </c>
      <c r="AK53" s="45" t="n">
        <v>6.19</v>
      </c>
      <c r="AL53" s="45" t="n">
        <v>105.99</v>
      </c>
      <c r="AM53" s="45" t="n">
        <v>0</v>
      </c>
      <c r="AN53" s="17" t="n">
        <v>1204</v>
      </c>
      <c r="AO53" s="17" t="n">
        <v>802</v>
      </c>
      <c r="AP53" s="17" t="n">
        <v>263</v>
      </c>
      <c r="AQ53" s="45" t="n">
        <v>2.9736</v>
      </c>
      <c r="AR53" s="45" t="n">
        <v>2.2856</v>
      </c>
      <c r="AS53" s="45" t="n">
        <v>6.6426</v>
      </c>
      <c r="AT53" s="11" t="n">
        <v>26.5418</v>
      </c>
      <c r="AU53" s="11" t="n">
        <v>13.5892</v>
      </c>
      <c r="AV53" s="11" t="n">
        <v>12.9512</v>
      </c>
    </row>
    <row r="54" customFormat="false" ht="12.8" hidden="false" customHeight="false" outlineLevel="0" collapsed="false">
      <c r="A54" s="43" t="n">
        <v>22482</v>
      </c>
      <c r="B54" s="44" t="n">
        <v>20180211</v>
      </c>
      <c r="C54" s="43" t="n">
        <v>193624</v>
      </c>
      <c r="D54" s="44" t="n">
        <v>1</v>
      </c>
      <c r="E54" s="9" t="n">
        <v>-86.93</v>
      </c>
      <c r="F54" s="9" t="n">
        <v>29.58</v>
      </c>
      <c r="G54" s="9" t="n">
        <v>7070.34</v>
      </c>
      <c r="H54" s="9" t="n">
        <v>6.62</v>
      </c>
      <c r="I54" s="9" t="n">
        <v>0</v>
      </c>
      <c r="J54" s="9" t="n">
        <v>2.4</v>
      </c>
      <c r="K54" s="9" t="n">
        <v>1.3</v>
      </c>
      <c r="L54" s="16" t="n">
        <v>0</v>
      </c>
      <c r="M54" s="16" t="n">
        <v>0</v>
      </c>
      <c r="N54" s="9" t="n">
        <v>37.94</v>
      </c>
      <c r="O54" s="9" t="n">
        <v>35.57</v>
      </c>
      <c r="P54" s="9" t="n">
        <v>299.97</v>
      </c>
      <c r="Q54" s="9" t="n">
        <v>2.91</v>
      </c>
      <c r="R54" s="17" t="n">
        <v>263</v>
      </c>
      <c r="S54" s="17" t="n">
        <v>0</v>
      </c>
      <c r="T54" s="17" t="n">
        <v>263</v>
      </c>
      <c r="U54" s="9" t="n">
        <v>37.9379</v>
      </c>
      <c r="V54" s="9" t="n">
        <v>0</v>
      </c>
      <c r="W54" s="9" t="n">
        <v>37.9379</v>
      </c>
      <c r="X54" s="11" t="n">
        <v>74.5093</v>
      </c>
      <c r="Y54" s="11" t="n">
        <v>0</v>
      </c>
      <c r="Z54" s="11" t="n">
        <v>74.5093</v>
      </c>
      <c r="AA54" s="45" t="n">
        <v>-87.2</v>
      </c>
      <c r="AB54" s="45" t="n">
        <v>29.98</v>
      </c>
      <c r="AC54" s="45" t="n">
        <v>58238.38</v>
      </c>
      <c r="AD54" s="45" t="n">
        <v>15</v>
      </c>
      <c r="AE54" s="45" t="n">
        <v>0</v>
      </c>
      <c r="AF54" s="45" t="n">
        <v>3.25</v>
      </c>
      <c r="AG54" s="45" t="n">
        <v>3.5</v>
      </c>
      <c r="AH54" s="46" t="n">
        <v>0</v>
      </c>
      <c r="AI54" s="46" t="n">
        <v>0</v>
      </c>
      <c r="AJ54" s="45" t="n">
        <v>8.14</v>
      </c>
      <c r="AK54" s="45" t="n">
        <v>18.77</v>
      </c>
      <c r="AL54" s="45" t="n">
        <v>299.97</v>
      </c>
      <c r="AM54" s="45" t="n">
        <v>0</v>
      </c>
      <c r="AN54" s="17" t="n">
        <v>2175</v>
      </c>
      <c r="AO54" s="17" t="n">
        <v>1328</v>
      </c>
      <c r="AP54" s="17" t="n">
        <v>415</v>
      </c>
      <c r="AQ54" s="45" t="n">
        <v>8.1393</v>
      </c>
      <c r="AR54" s="45" t="n">
        <v>4.8493</v>
      </c>
      <c r="AS54" s="45" t="n">
        <v>27.0981</v>
      </c>
      <c r="AT54" s="11" t="n">
        <v>131.6726</v>
      </c>
      <c r="AU54" s="11" t="n">
        <v>47.899</v>
      </c>
      <c r="AV54" s="11" t="n">
        <v>83.644</v>
      </c>
    </row>
    <row r="55" customFormat="false" ht="12.8" hidden="false" customHeight="false" outlineLevel="0" collapsed="false">
      <c r="A55" s="43" t="n">
        <v>22491</v>
      </c>
      <c r="B55" s="44" t="n">
        <v>20180212</v>
      </c>
      <c r="C55" s="43" t="n">
        <v>85849</v>
      </c>
      <c r="D55" s="44" t="n">
        <v>1</v>
      </c>
      <c r="E55" s="9" t="n">
        <v>-79.62</v>
      </c>
      <c r="F55" s="9" t="n">
        <v>30.83</v>
      </c>
      <c r="G55" s="9" t="n">
        <v>1353.75</v>
      </c>
      <c r="H55" s="9" t="n">
        <v>6.25</v>
      </c>
      <c r="I55" s="9" t="n">
        <v>0</v>
      </c>
      <c r="J55" s="9" t="n">
        <v>0.7</v>
      </c>
      <c r="K55" s="9" t="n">
        <v>0.6</v>
      </c>
      <c r="L55" s="16" t="n">
        <v>0</v>
      </c>
      <c r="M55" s="16" t="n">
        <v>0</v>
      </c>
      <c r="N55" s="9" t="n">
        <v>32.03</v>
      </c>
      <c r="O55" s="9" t="n">
        <v>28.59</v>
      </c>
      <c r="P55" s="9" t="n">
        <v>126.83</v>
      </c>
      <c r="Q55" s="9" t="n">
        <v>2.11</v>
      </c>
      <c r="R55" s="17" t="n">
        <v>51</v>
      </c>
      <c r="S55" s="17" t="n">
        <v>0</v>
      </c>
      <c r="T55" s="17" t="n">
        <v>51</v>
      </c>
      <c r="U55" s="9" t="n">
        <v>32.0308</v>
      </c>
      <c r="V55" s="9" t="n">
        <v>0</v>
      </c>
      <c r="W55" s="9" t="n">
        <v>32.0308</v>
      </c>
      <c r="X55" s="11" t="n">
        <v>12.045</v>
      </c>
      <c r="Y55" s="11" t="n">
        <v>0</v>
      </c>
      <c r="Z55" s="11" t="n">
        <v>12.045</v>
      </c>
      <c r="AA55" s="45" t="n">
        <v>-78.07</v>
      </c>
      <c r="AB55" s="45" t="n">
        <v>32.8</v>
      </c>
      <c r="AC55" s="45" t="n">
        <v>72205.57</v>
      </c>
      <c r="AD55" s="45" t="n">
        <v>13.88</v>
      </c>
      <c r="AE55" s="45" t="n">
        <v>0</v>
      </c>
      <c r="AF55" s="45" t="n">
        <v>5.2</v>
      </c>
      <c r="AG55" s="45" t="n">
        <v>6.45</v>
      </c>
      <c r="AH55" s="46" t="n">
        <v>0</v>
      </c>
      <c r="AI55" s="46" t="n">
        <v>0</v>
      </c>
      <c r="AJ55" s="45" t="n">
        <v>3.8</v>
      </c>
      <c r="AK55" s="45" t="n">
        <v>11.02</v>
      </c>
      <c r="AL55" s="45" t="n">
        <v>167.29</v>
      </c>
      <c r="AM55" s="45" t="n">
        <v>0</v>
      </c>
      <c r="AN55" s="17" t="n">
        <v>2779</v>
      </c>
      <c r="AO55" s="17" t="n">
        <v>1341</v>
      </c>
      <c r="AP55" s="17" t="n">
        <v>536</v>
      </c>
      <c r="AQ55" s="45" t="n">
        <v>3.7963</v>
      </c>
      <c r="AR55" s="45" t="n">
        <v>2.3688</v>
      </c>
      <c r="AS55" s="45" t="n">
        <v>13.6975</v>
      </c>
      <c r="AT55" s="11" t="n">
        <v>76.1437</v>
      </c>
      <c r="AU55" s="11" t="n">
        <v>22.9264</v>
      </c>
      <c r="AV55" s="11" t="n">
        <v>52.9892</v>
      </c>
    </row>
    <row r="56" customFormat="false" ht="12.8" hidden="false" customHeight="false" outlineLevel="0" collapsed="false">
      <c r="A56" s="43" t="n">
        <v>22630</v>
      </c>
      <c r="B56" s="44" t="n">
        <v>20180221</v>
      </c>
      <c r="C56" s="43" t="n">
        <v>72648</v>
      </c>
      <c r="D56" s="44" t="n">
        <v>1</v>
      </c>
      <c r="E56" s="9" t="n">
        <v>-96.88</v>
      </c>
      <c r="F56" s="9" t="n">
        <v>29.08</v>
      </c>
      <c r="G56" s="9" t="n">
        <v>1485.85</v>
      </c>
      <c r="H56" s="9" t="n">
        <v>7.88</v>
      </c>
      <c r="I56" s="9" t="n">
        <v>0</v>
      </c>
      <c r="J56" s="9" t="n">
        <v>0.4</v>
      </c>
      <c r="K56" s="9" t="n">
        <v>0.7</v>
      </c>
      <c r="L56" s="16" t="n">
        <v>33</v>
      </c>
      <c r="M56" s="16" t="n">
        <v>1</v>
      </c>
      <c r="N56" s="9" t="n">
        <v>13.95</v>
      </c>
      <c r="O56" s="9" t="n">
        <v>10.5</v>
      </c>
      <c r="P56" s="9" t="n">
        <v>55.67</v>
      </c>
      <c r="Q56" s="9" t="n">
        <v>1.84</v>
      </c>
      <c r="R56" s="17" t="n">
        <v>55</v>
      </c>
      <c r="S56" s="17" t="n">
        <v>0</v>
      </c>
      <c r="T56" s="17" t="n">
        <v>55</v>
      </c>
      <c r="U56" s="9" t="n">
        <v>13.9451</v>
      </c>
      <c r="V56" s="9" t="n">
        <v>0</v>
      </c>
      <c r="W56" s="9" t="n">
        <v>13.9451</v>
      </c>
      <c r="X56" s="11" t="n">
        <v>5.7557</v>
      </c>
      <c r="Y56" s="11" t="n">
        <v>0</v>
      </c>
      <c r="Z56" s="11" t="n">
        <v>5.7557</v>
      </c>
      <c r="AA56" s="45" t="n">
        <v>-96.88</v>
      </c>
      <c r="AB56" s="45" t="n">
        <v>28.67</v>
      </c>
      <c r="AC56" s="45" t="n">
        <v>30455.48</v>
      </c>
      <c r="AD56" s="45" t="n">
        <v>12.25</v>
      </c>
      <c r="AE56" s="45" t="n">
        <v>0</v>
      </c>
      <c r="AF56" s="45" t="n">
        <v>2.2</v>
      </c>
      <c r="AG56" s="45" t="n">
        <v>4.4</v>
      </c>
      <c r="AH56" s="46" t="n">
        <v>16</v>
      </c>
      <c r="AI56" s="46" t="n">
        <v>1</v>
      </c>
      <c r="AJ56" s="45" t="n">
        <v>2.23</v>
      </c>
      <c r="AK56" s="45" t="n">
        <v>4.57</v>
      </c>
      <c r="AL56" s="45" t="n">
        <v>55.67</v>
      </c>
      <c r="AM56" s="45" t="n">
        <v>0</v>
      </c>
      <c r="AN56" s="17" t="n">
        <v>1123</v>
      </c>
      <c r="AO56" s="17" t="n">
        <v>516</v>
      </c>
      <c r="AP56" s="17" t="n">
        <v>247</v>
      </c>
      <c r="AQ56" s="45" t="n">
        <v>2.2307</v>
      </c>
      <c r="AR56" s="45" t="n">
        <v>1.545</v>
      </c>
      <c r="AS56" s="45" t="n">
        <v>6.8908</v>
      </c>
      <c r="AT56" s="11" t="n">
        <v>18.8718</v>
      </c>
      <c r="AU56" s="11" t="n">
        <v>6.0056</v>
      </c>
      <c r="AV56" s="11" t="n">
        <v>12.8217</v>
      </c>
    </row>
    <row r="57" customFormat="false" ht="12.8" hidden="false" customHeight="false" outlineLevel="0" collapsed="false">
      <c r="A57" s="43" t="n">
        <v>22636</v>
      </c>
      <c r="B57" s="44" t="n">
        <v>20180221</v>
      </c>
      <c r="C57" s="43" t="n">
        <v>171043</v>
      </c>
      <c r="D57" s="44" t="n">
        <v>1</v>
      </c>
      <c r="E57" s="9" t="n">
        <v>-94.4</v>
      </c>
      <c r="F57" s="9" t="n">
        <v>31.05</v>
      </c>
      <c r="G57" s="9" t="n">
        <v>1482.98</v>
      </c>
      <c r="H57" s="9" t="n">
        <v>5.62</v>
      </c>
      <c r="I57" s="9" t="n">
        <v>0</v>
      </c>
      <c r="J57" s="9" t="n">
        <v>0.55</v>
      </c>
      <c r="K57" s="9" t="n">
        <v>0.75</v>
      </c>
      <c r="L57" s="16" t="n">
        <v>54</v>
      </c>
      <c r="M57" s="16" t="n">
        <v>1</v>
      </c>
      <c r="N57" s="9" t="n">
        <v>28.35</v>
      </c>
      <c r="O57" s="9" t="n">
        <v>24.73</v>
      </c>
      <c r="P57" s="9" t="n">
        <v>130.82</v>
      </c>
      <c r="Q57" s="9" t="n">
        <v>2.62</v>
      </c>
      <c r="R57" s="17" t="n">
        <v>56</v>
      </c>
      <c r="S57" s="17" t="n">
        <v>0</v>
      </c>
      <c r="T57" s="17" t="n">
        <v>56</v>
      </c>
      <c r="U57" s="9" t="n">
        <v>28.3485</v>
      </c>
      <c r="V57" s="9" t="n">
        <v>0</v>
      </c>
      <c r="W57" s="9" t="n">
        <v>28.3485</v>
      </c>
      <c r="X57" s="11" t="n">
        <v>11.6779</v>
      </c>
      <c r="Y57" s="11" t="n">
        <v>0</v>
      </c>
      <c r="Z57" s="11" t="n">
        <v>11.6779</v>
      </c>
      <c r="AA57" s="45" t="n">
        <v>-94.65</v>
      </c>
      <c r="AB57" s="45" t="n">
        <v>31.25</v>
      </c>
      <c r="AC57" s="45" t="n">
        <v>73569.97</v>
      </c>
      <c r="AD57" s="45" t="n">
        <v>12.25</v>
      </c>
      <c r="AE57" s="45" t="n">
        <v>0</v>
      </c>
      <c r="AF57" s="45" t="n">
        <v>3.55</v>
      </c>
      <c r="AG57" s="45" t="n">
        <v>4.35</v>
      </c>
      <c r="AH57" s="46" t="n">
        <v>80</v>
      </c>
      <c r="AI57" s="46" t="n">
        <v>1</v>
      </c>
      <c r="AJ57" s="45" t="n">
        <v>3.95</v>
      </c>
      <c r="AK57" s="45" t="n">
        <v>9.33</v>
      </c>
      <c r="AL57" s="45" t="n">
        <v>198.71</v>
      </c>
      <c r="AM57" s="45" t="n">
        <v>0</v>
      </c>
      <c r="AN57" s="17" t="n">
        <v>2784</v>
      </c>
      <c r="AO57" s="17" t="n">
        <v>1725</v>
      </c>
      <c r="AP57" s="17" t="n">
        <v>729</v>
      </c>
      <c r="AQ57" s="45" t="n">
        <v>3.9466</v>
      </c>
      <c r="AR57" s="45" t="n">
        <v>2.8981</v>
      </c>
      <c r="AS57" s="45" t="n">
        <v>8.2112</v>
      </c>
      <c r="AT57" s="11" t="n">
        <v>80.6522</v>
      </c>
      <c r="AU57" s="11" t="n">
        <v>36.6969</v>
      </c>
      <c r="AV57" s="11" t="n">
        <v>43.9405</v>
      </c>
    </row>
    <row r="58" customFormat="false" ht="12.8" hidden="false" customHeight="false" outlineLevel="0" collapsed="false">
      <c r="R58" s="47"/>
      <c r="S58" s="47"/>
      <c r="T58" s="47"/>
      <c r="X58" s="48"/>
      <c r="Y58" s="48"/>
      <c r="Z58" s="48"/>
      <c r="AN58" s="47"/>
      <c r="AO58" s="47"/>
      <c r="AP58" s="47"/>
      <c r="AT58" s="48"/>
      <c r="AU58" s="48"/>
      <c r="AV58" s="48"/>
    </row>
    <row r="59" customFormat="false" ht="12.8" hidden="false" customHeight="false" outlineLevel="0" collapsed="false">
      <c r="R59" s="51" t="n">
        <f aca="false">AVERAGE(R4:R57)</f>
        <v>74.037037037037</v>
      </c>
      <c r="S59" s="51" t="n">
        <f aca="false">AVERAGE(S4:S57)</f>
        <v>0</v>
      </c>
      <c r="T59" s="51" t="n">
        <f aca="false">AVERAGE(T4:T57)</f>
        <v>74.037037037037</v>
      </c>
      <c r="X59" s="50" t="n">
        <f aca="false">AVERAGE(X4:X57)</f>
        <v>12.3810574074074</v>
      </c>
      <c r="Y59" s="50" t="n">
        <f aca="false">AVERAGE(Y4:Y57)</f>
        <v>0</v>
      </c>
      <c r="Z59" s="50" t="n">
        <f aca="false">AVERAGE(Z4:Z57)</f>
        <v>12.3810574074074</v>
      </c>
      <c r="AN59" s="51" t="n">
        <f aca="false">AVERAGE(AN4:AN57)</f>
        <v>2802.46511627907</v>
      </c>
      <c r="AO59" s="51" t="n">
        <f aca="false">AVERAGE(AO4:AO57)</f>
        <v>1904.83720930233</v>
      </c>
      <c r="AP59" s="51" t="n">
        <f aca="false">AVERAGE(AP4:AP57)</f>
        <v>424.46511627907</v>
      </c>
      <c r="AT59" s="50" t="n">
        <f aca="false">AVERAGE(AT4:AT57)</f>
        <v>72.3698511627907</v>
      </c>
      <c r="AU59" s="50" t="n">
        <f aca="false">AVERAGE(AU4:AU57)</f>
        <v>37.7446488372093</v>
      </c>
      <c r="AV59" s="50" t="n">
        <f aca="false">AVERAGE(AV4:AV57)</f>
        <v>34.5290627906977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6"/>
  <sheetViews>
    <sheetView showFormulas="false" showGridLines="true" showRowColHeaders="true" showZeros="true" rightToLeft="false" tabSelected="false" showOutlineSymbols="true" defaultGridColor="true" view="normal" topLeftCell="Q1" colorId="64" zoomScale="100" zoomScaleNormal="100" zoomScalePageLayoutView="100" workbookViewId="0">
      <pane xSplit="0" ySplit="3" topLeftCell="A4" activePane="bottomLeft" state="frozen"/>
      <selection pane="topLeft" activeCell="Q1" activeCellId="0" sqref="Q1"/>
      <selection pane="bottomLeft" activeCell="AN6" activeCellId="0" sqref="AN6"/>
    </sheetView>
  </sheetViews>
  <sheetFormatPr defaultRowHeight="12.8" outlineLevelRow="0" outlineLevelCol="0"/>
  <cols>
    <col collapsed="false" customWidth="true" hidden="false" outlineLevel="0" max="1" min="1" style="24" width="6.48"/>
    <col collapsed="false" customWidth="true" hidden="false" outlineLevel="0" max="2" min="2" style="0" width="9.07"/>
    <col collapsed="false" customWidth="true" hidden="false" outlineLevel="0" max="3" min="3" style="24" width="6.48"/>
    <col collapsed="false" customWidth="true" hidden="false" outlineLevel="0" max="4" min="4" style="0" width="4.56"/>
    <col collapsed="false" customWidth="true" hidden="false" outlineLevel="0" max="6" min="5" style="25" width="7.13"/>
    <col collapsed="false" customWidth="true" hidden="false" outlineLevel="0" max="7" min="7" style="25" width="9.07"/>
    <col collapsed="false" customWidth="true" hidden="false" outlineLevel="0" max="9" min="8" style="25" width="5.16"/>
    <col collapsed="false" customWidth="true" hidden="false" outlineLevel="0" max="11" min="10" style="25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5" width="7.13"/>
    <col collapsed="false" customWidth="true" hidden="false" outlineLevel="0" max="20" min="18" style="0" width="5.83"/>
    <col collapsed="false" customWidth="true" hidden="false" outlineLevel="0" max="26" min="21" style="26" width="8.4"/>
    <col collapsed="false" customWidth="true" hidden="false" outlineLevel="0" max="28" min="27" style="25" width="7.13"/>
    <col collapsed="false" customWidth="true" hidden="false" outlineLevel="0" max="29" min="29" style="25" width="9.07"/>
    <col collapsed="false" customWidth="true" hidden="false" outlineLevel="0" max="31" min="30" style="25" width="5.16"/>
    <col collapsed="false" customWidth="true" hidden="false" outlineLevel="0" max="33" min="32" style="25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5" width="7.13"/>
    <col collapsed="false" customWidth="true" hidden="false" outlineLevel="0" max="42" min="40" style="0" width="5.83"/>
    <col collapsed="false" customWidth="true" hidden="false" outlineLevel="0" max="48" min="43" style="26" width="8.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7"/>
      <c r="B1" s="27"/>
      <c r="C1" s="27"/>
      <c r="D1" s="27"/>
      <c r="E1" s="28" t="s">
        <v>24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52" t="s">
        <v>25</v>
      </c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customFormat="false" ht="12.8" hidden="false" customHeight="false" outlineLevel="0" collapsed="false">
      <c r="A2" s="27"/>
      <c r="B2" s="27"/>
      <c r="C2" s="27"/>
      <c r="D2" s="27"/>
      <c r="E2" s="28" t="s">
        <v>26</v>
      </c>
      <c r="F2" s="28"/>
      <c r="G2" s="28"/>
      <c r="H2" s="28"/>
      <c r="I2" s="28"/>
      <c r="J2" s="28"/>
      <c r="K2" s="28"/>
      <c r="L2" s="28"/>
      <c r="M2" s="28"/>
      <c r="N2" s="28" t="s">
        <v>27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52" t="s">
        <v>26</v>
      </c>
      <c r="AB2" s="52"/>
      <c r="AC2" s="52"/>
      <c r="AD2" s="52"/>
      <c r="AE2" s="52"/>
      <c r="AF2" s="52"/>
      <c r="AG2" s="52"/>
      <c r="AH2" s="52"/>
      <c r="AI2" s="52"/>
      <c r="AJ2" s="52" t="s">
        <v>27</v>
      </c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</row>
    <row r="3" s="42" customFormat="true" ht="35.2" hidden="false" customHeight="false" outlineLevel="0" collapsed="false">
      <c r="A3" s="30" t="s">
        <v>28</v>
      </c>
      <c r="B3" s="31" t="s">
        <v>29</v>
      </c>
      <c r="C3" s="30" t="s">
        <v>30</v>
      </c>
      <c r="D3" s="31" t="s">
        <v>31</v>
      </c>
      <c r="E3" s="32" t="s">
        <v>32</v>
      </c>
      <c r="F3" s="32" t="s">
        <v>33</v>
      </c>
      <c r="G3" s="32" t="s">
        <v>34</v>
      </c>
      <c r="H3" s="32" t="s">
        <v>35</v>
      </c>
      <c r="I3" s="32" t="s">
        <v>36</v>
      </c>
      <c r="J3" s="32" t="s">
        <v>37</v>
      </c>
      <c r="K3" s="32" t="s">
        <v>38</v>
      </c>
      <c r="L3" s="33" t="s">
        <v>39</v>
      </c>
      <c r="M3" s="33" t="s">
        <v>40</v>
      </c>
      <c r="N3" s="32" t="s">
        <v>41</v>
      </c>
      <c r="O3" s="32" t="s">
        <v>42</v>
      </c>
      <c r="P3" s="32" t="s">
        <v>43</v>
      </c>
      <c r="Q3" s="32" t="s">
        <v>44</v>
      </c>
      <c r="R3" s="34" t="s">
        <v>45</v>
      </c>
      <c r="S3" s="34" t="s">
        <v>46</v>
      </c>
      <c r="T3" s="34" t="s">
        <v>47</v>
      </c>
      <c r="U3" s="35" t="s">
        <v>48</v>
      </c>
      <c r="V3" s="35" t="s">
        <v>49</v>
      </c>
      <c r="W3" s="35" t="s">
        <v>50</v>
      </c>
      <c r="X3" s="36" t="s">
        <v>51</v>
      </c>
      <c r="Y3" s="36" t="s">
        <v>52</v>
      </c>
      <c r="Z3" s="36" t="s">
        <v>53</v>
      </c>
      <c r="AA3" s="53" t="s">
        <v>32</v>
      </c>
      <c r="AB3" s="53" t="s">
        <v>33</v>
      </c>
      <c r="AC3" s="53" t="s">
        <v>34</v>
      </c>
      <c r="AD3" s="53" t="s">
        <v>35</v>
      </c>
      <c r="AE3" s="53" t="s">
        <v>36</v>
      </c>
      <c r="AF3" s="53" t="s">
        <v>37</v>
      </c>
      <c r="AG3" s="53" t="s">
        <v>38</v>
      </c>
      <c r="AH3" s="54" t="s">
        <v>39</v>
      </c>
      <c r="AI3" s="54" t="s">
        <v>40</v>
      </c>
      <c r="AJ3" s="53" t="s">
        <v>41</v>
      </c>
      <c r="AK3" s="53" t="s">
        <v>42</v>
      </c>
      <c r="AL3" s="53" t="s">
        <v>43</v>
      </c>
      <c r="AM3" s="53" t="s">
        <v>44</v>
      </c>
      <c r="AN3" s="34" t="s">
        <v>45</v>
      </c>
      <c r="AO3" s="34" t="s">
        <v>46</v>
      </c>
      <c r="AP3" s="34" t="s">
        <v>47</v>
      </c>
      <c r="AQ3" s="55" t="s">
        <v>48</v>
      </c>
      <c r="AR3" s="55" t="s">
        <v>49</v>
      </c>
      <c r="AS3" s="55" t="s">
        <v>50</v>
      </c>
      <c r="AT3" s="36" t="s">
        <v>51</v>
      </c>
      <c r="AU3" s="36" t="s">
        <v>52</v>
      </c>
      <c r="AV3" s="36" t="s">
        <v>53</v>
      </c>
    </row>
    <row r="4" customFormat="false" ht="12.8" hidden="false" customHeight="false" outlineLevel="0" collapsed="false">
      <c r="A4" s="43" t="n">
        <v>22682</v>
      </c>
      <c r="B4" s="44" t="n">
        <v>20180224</v>
      </c>
      <c r="C4" s="43" t="n">
        <v>160620</v>
      </c>
      <c r="D4" s="44" t="n">
        <v>2</v>
      </c>
      <c r="E4" s="9" t="n">
        <v>-96.05</v>
      </c>
      <c r="F4" s="9" t="n">
        <v>35.3</v>
      </c>
      <c r="G4" s="9" t="n">
        <v>1614.56</v>
      </c>
      <c r="H4" s="9" t="n">
        <v>4.75</v>
      </c>
      <c r="I4" s="9" t="n">
        <v>0</v>
      </c>
      <c r="J4" s="9" t="n">
        <v>0.65</v>
      </c>
      <c r="K4" s="9" t="n">
        <v>0.85</v>
      </c>
      <c r="L4" s="16" t="n">
        <v>214</v>
      </c>
      <c r="M4" s="16" t="n">
        <v>1</v>
      </c>
      <c r="N4" s="9" t="n">
        <v>10.31</v>
      </c>
      <c r="O4" s="9" t="n">
        <v>6.31</v>
      </c>
      <c r="P4" s="9" t="n">
        <v>36.14</v>
      </c>
      <c r="Q4" s="9" t="n">
        <v>3.03</v>
      </c>
      <c r="R4" s="17" t="n">
        <v>64</v>
      </c>
      <c r="S4" s="17" t="n">
        <v>0</v>
      </c>
      <c r="T4" s="17" t="n">
        <v>64</v>
      </c>
      <c r="U4" s="9" t="n">
        <v>10.314</v>
      </c>
      <c r="V4" s="9" t="n">
        <v>0</v>
      </c>
      <c r="W4" s="9" t="n">
        <v>10.314</v>
      </c>
      <c r="X4" s="11" t="n">
        <v>4.6257</v>
      </c>
      <c r="Y4" s="11" t="n">
        <v>0</v>
      </c>
      <c r="Z4" s="11" t="n">
        <v>4.6257</v>
      </c>
      <c r="AA4" s="45" t="n">
        <v>-94.72</v>
      </c>
      <c r="AB4" s="45" t="n">
        <v>35.53</v>
      </c>
      <c r="AC4" s="45" t="n">
        <v>123244.7</v>
      </c>
      <c r="AD4" s="45" t="n">
        <v>12.5</v>
      </c>
      <c r="AE4" s="45" t="n">
        <v>0</v>
      </c>
      <c r="AF4" s="45" t="n">
        <v>5</v>
      </c>
      <c r="AG4" s="45" t="n">
        <v>5.8</v>
      </c>
      <c r="AH4" s="46" t="n">
        <v>226</v>
      </c>
      <c r="AI4" s="46" t="n">
        <v>1</v>
      </c>
      <c r="AJ4" s="45" t="n">
        <v>3.88</v>
      </c>
      <c r="AK4" s="45" t="n">
        <v>6.95</v>
      </c>
      <c r="AL4" s="45" t="n">
        <v>147.51</v>
      </c>
      <c r="AM4" s="45" t="n">
        <v>0</v>
      </c>
      <c r="AN4" s="17" t="n">
        <v>4899</v>
      </c>
      <c r="AO4" s="17" t="n">
        <v>3443</v>
      </c>
      <c r="AP4" s="17" t="n">
        <v>710</v>
      </c>
      <c r="AQ4" s="45" t="n">
        <v>3.8777</v>
      </c>
      <c r="AR4" s="45" t="n">
        <v>3.7582</v>
      </c>
      <c r="AS4" s="45" t="n">
        <v>8.4948</v>
      </c>
      <c r="AT4" s="11" t="n">
        <v>132.7518</v>
      </c>
      <c r="AU4" s="11" t="n">
        <v>90.4223</v>
      </c>
      <c r="AV4" s="11" t="n">
        <v>42.1475</v>
      </c>
    </row>
    <row r="5" customFormat="false" ht="12.8" hidden="false" customHeight="false" outlineLevel="0" collapsed="false">
      <c r="R5" s="47"/>
      <c r="S5" s="47"/>
      <c r="T5" s="47"/>
      <c r="X5" s="48"/>
      <c r="Y5" s="48"/>
      <c r="Z5" s="48"/>
      <c r="AN5" s="47"/>
      <c r="AO5" s="47"/>
      <c r="AP5" s="47"/>
      <c r="AT5" s="48"/>
      <c r="AU5" s="48"/>
      <c r="AV5" s="48"/>
    </row>
    <row r="6" customFormat="false" ht="12.8" hidden="false" customHeight="false" outlineLevel="0" collapsed="false">
      <c r="R6" s="51" t="n">
        <f aca="false">AVERAGE(R4:R4)</f>
        <v>64</v>
      </c>
      <c r="S6" s="51" t="n">
        <f aca="false">AVERAGE(S4:S4)</f>
        <v>0</v>
      </c>
      <c r="T6" s="51" t="n">
        <f aca="false">AVERAGE(T4:T4)</f>
        <v>64</v>
      </c>
      <c r="X6" s="50" t="n">
        <f aca="false">AVERAGE(X4:X4)</f>
        <v>4.6257</v>
      </c>
      <c r="Y6" s="50" t="n">
        <f aca="false">AVERAGE(Y4:Y4)</f>
        <v>0</v>
      </c>
      <c r="Z6" s="50" t="n">
        <f aca="false">AVERAGE(Z4:Z4)</f>
        <v>4.6257</v>
      </c>
      <c r="AN6" s="51" t="n">
        <f aca="false">AVERAGE(AN4:AN4)</f>
        <v>4899</v>
      </c>
      <c r="AO6" s="51" t="n">
        <f aca="false">AVERAGE(AO4:AO4)</f>
        <v>3443</v>
      </c>
      <c r="AP6" s="51" t="n">
        <f aca="false">AVERAGE(AP4:AP4)</f>
        <v>710</v>
      </c>
      <c r="AT6" s="50" t="n">
        <f aca="false">AVERAGE(AT4:AT4)</f>
        <v>132.7518</v>
      </c>
      <c r="AU6" s="50" t="n">
        <f aca="false">AVERAGE(AU4:AU4)</f>
        <v>90.4223</v>
      </c>
      <c r="AV6" s="50" t="n">
        <f aca="false">AVERAGE(AV4:AV4)</f>
        <v>42.1475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1121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Stacy Brodzik</cp:lastModifiedBy>
  <dcterms:modified xsi:type="dcterms:W3CDTF">2018-04-09T15:41:35Z</dcterms:modified>
  <cp:revision>109</cp:revision>
  <dc:subject/>
  <dc:title/>
</cp:coreProperties>
</file>